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120" yWindow="90" windowWidth="24915" windowHeight="11310"/>
  </bookViews>
  <sheets>
    <sheet name="Tabelle1" sheetId="1" r:id="rId1"/>
    <sheet name="Tabelle2" sheetId="4" r:id="rId2"/>
    <sheet name="Tabelle3" sheetId="3" r:id="rId3"/>
    <sheet name="Tabelle4" sheetId="5" r:id="rId4"/>
    <sheet name="Tabelle5" sheetId="6" r:id="rId5"/>
    <sheet name="Tabelle6" sheetId="7" r:id="rId6"/>
  </sheets>
  <definedNames>
    <definedName name="_xlnm._FilterDatabase" localSheetId="0" hidden="1">Tabelle1!$A$5:$S$5</definedName>
    <definedName name="Kategorisierung">Tabelle4!$A:$A</definedName>
    <definedName name="Klassifikation">Tabelle2!$A:$A</definedName>
    <definedName name="laender">#REF!</definedName>
    <definedName name="laenderkomplett">Tabelle3!$A:$A</definedName>
    <definedName name="Landliste">Tabelle3!$A$1:$A$256</definedName>
    <definedName name="test">#REF!</definedName>
    <definedName name="Z_2DCFE30B_579C_4D52_A54A_89E4ED46523C_.wvu.Cols" localSheetId="0" hidden="1">Tabelle1!$G:$H</definedName>
    <definedName name="Z_2DCFE30B_579C_4D52_A54A_89E4ED46523C_.wvu.FilterData" localSheetId="0" hidden="1">Tabelle1!$B$5:$S$20</definedName>
    <definedName name="Z_2F744A2F_722F_4435_BB30_9A887A21B378_.wvu.Cols" localSheetId="0" hidden="1">Tabelle1!$D:$P,Tabelle1!$R:$S</definedName>
    <definedName name="Z_2F744A2F_722F_4435_BB30_9A887A21B378_.wvu.FilterData" localSheetId="0" hidden="1">Tabelle1!$B$5:$S$20</definedName>
    <definedName name="Z_9B972041_128D_47B6_83DB_C12118A077A2_.wvu.Cols" localSheetId="0" hidden="1">Tabelle1!$D:$L</definedName>
    <definedName name="Z_9B972041_128D_47B6_83DB_C12118A077A2_.wvu.FilterData" localSheetId="0" hidden="1">Tabelle1!$B$5:$S$20</definedName>
  </definedNames>
  <calcPr calcId="125725"/>
  <customWorkbookViews>
    <customWorkbookView name="Nur Eingabe-Bereiche" guid="{9B972041-128D-47B6-83DB-C12118A077A2}" includePrintSettings="0" maximized="1" xWindow="1" yWindow="1" windowWidth="1916" windowHeight="970" activeSheetId="1"/>
    <customWorkbookView name="VON BIS WAS" guid="{2F744A2F-722F-4435-BB30-9A887A21B378}" includePrintSettings="0" maximized="1" xWindow="1" yWindow="1" windowWidth="1916" windowHeight="970" activeSheetId="1"/>
    <customWorkbookView name="Chronlogisch sortiert - Alle Spalten" guid="{2DCFE30B-579C-4D52-A54A-89E4ED46523C}" includePrintSettings="0" maximized="1" xWindow="1" yWindow="1" windowWidth="1916" windowHeight="970" activeSheetId="1"/>
  </customWorkbookViews>
</workbook>
</file>

<file path=xl/calcChain.xml><?xml version="1.0" encoding="utf-8"?>
<calcChain xmlns="http://schemas.openxmlformats.org/spreadsheetml/2006/main">
  <c r="A6" i="1"/>
  <c r="A7"/>
  <c r="A10"/>
  <c r="A9"/>
  <c r="A8"/>
  <c r="A11"/>
  <c r="A12"/>
  <c r="A13"/>
  <c r="A15"/>
  <c r="A14"/>
  <c r="A16"/>
  <c r="A18"/>
  <c r="A17"/>
  <c r="A20"/>
  <c r="A19"/>
  <c r="J19"/>
  <c r="K14"/>
  <c r="K8"/>
  <c r="K9"/>
  <c r="K10"/>
  <c r="K13"/>
  <c r="L14"/>
  <c r="L8"/>
  <c r="L9"/>
  <c r="L10"/>
  <c r="L13"/>
  <c r="L7"/>
  <c r="L12"/>
  <c r="L19"/>
  <c r="L17"/>
  <c r="L18"/>
  <c r="L20"/>
  <c r="L16"/>
  <c r="L15"/>
  <c r="L11"/>
  <c r="L6"/>
  <c r="J8"/>
  <c r="J9"/>
  <c r="J10"/>
  <c r="J13"/>
  <c r="J7"/>
  <c r="J12"/>
  <c r="J17"/>
  <c r="J18"/>
  <c r="J20"/>
  <c r="J16"/>
  <c r="J15"/>
  <c r="J11"/>
  <c r="J6"/>
  <c r="J14"/>
  <c r="K12"/>
  <c r="K19"/>
  <c r="K17"/>
  <c r="K18"/>
  <c r="K20"/>
  <c r="K16"/>
  <c r="K15"/>
  <c r="K11"/>
  <c r="K6"/>
  <c r="K7"/>
  <c r="H14"/>
  <c r="H8"/>
  <c r="H9"/>
  <c r="H10"/>
  <c r="H13"/>
  <c r="H7"/>
  <c r="H12"/>
  <c r="H19"/>
  <c r="H17"/>
  <c r="H18"/>
  <c r="H20"/>
  <c r="H16"/>
  <c r="G14"/>
  <c r="G8"/>
  <c r="G9"/>
  <c r="G10"/>
  <c r="G13"/>
  <c r="G7"/>
  <c r="G12"/>
  <c r="G19"/>
  <c r="G17"/>
  <c r="H15"/>
  <c r="H11"/>
  <c r="H6"/>
  <c r="G15"/>
  <c r="G11"/>
  <c r="G6"/>
  <c r="G18"/>
  <c r="G20"/>
  <c r="G16"/>
  <c r="D11" l="1"/>
  <c r="E20"/>
  <c r="E9"/>
  <c r="F6"/>
  <c r="E6"/>
  <c r="D6"/>
  <c r="E19"/>
  <c r="F19"/>
  <c r="D19"/>
  <c r="F16"/>
  <c r="E16"/>
  <c r="D16"/>
  <c r="E15"/>
  <c r="F15"/>
  <c r="D15"/>
  <c r="E11"/>
  <c r="F11"/>
  <c r="F18"/>
  <c r="E18"/>
  <c r="D18"/>
  <c r="F20"/>
  <c r="D20"/>
  <c r="F7"/>
  <c r="D10"/>
  <c r="E8"/>
  <c r="F17"/>
  <c r="E17"/>
  <c r="D17"/>
  <c r="E12"/>
  <c r="D12"/>
  <c r="F12"/>
  <c r="E7"/>
  <c r="D7"/>
  <c r="E13"/>
  <c r="F13"/>
  <c r="D13"/>
  <c r="F10"/>
  <c r="E10"/>
  <c r="D9"/>
  <c r="F9"/>
  <c r="D8"/>
  <c r="F8"/>
  <c r="E14"/>
  <c r="D14"/>
  <c r="F14"/>
  <c r="I7" l="1"/>
  <c r="I17"/>
  <c r="I11"/>
  <c r="I9"/>
  <c r="I8"/>
  <c r="I13"/>
  <c r="I20"/>
  <c r="I14"/>
  <c r="I10"/>
  <c r="I16"/>
  <c r="I12"/>
  <c r="I15"/>
  <c r="I19"/>
  <c r="I18"/>
  <c r="I6"/>
</calcChain>
</file>

<file path=xl/sharedStrings.xml><?xml version="1.0" encoding="utf-8"?>
<sst xmlns="http://schemas.openxmlformats.org/spreadsheetml/2006/main" count="378" uniqueCount="348">
  <si>
    <t>Von</t>
  </si>
  <si>
    <t>Bis</t>
  </si>
  <si>
    <t>Jahr/e</t>
  </si>
  <si>
    <t>Monat/e</t>
  </si>
  <si>
    <t>Tag/en</t>
  </si>
  <si>
    <t>01.02.1805</t>
  </si>
  <si>
    <t>05.07.1866</t>
  </si>
  <si>
    <t>19.07.1866</t>
  </si>
  <si>
    <t>19.07.1867</t>
  </si>
  <si>
    <t>19.10.1867</t>
  </si>
  <si>
    <t>05.07.1766</t>
  </si>
  <si>
    <t>19.07.1766</t>
  </si>
  <si>
    <t>07.07.1899</t>
  </si>
  <si>
    <t>07.08.1800</t>
  </si>
  <si>
    <t>09.07.1901</t>
  </si>
  <si>
    <t>16. JH</t>
  </si>
  <si>
    <t>17. JH</t>
  </si>
  <si>
    <t>21. JH</t>
  </si>
  <si>
    <t>20. JH</t>
  </si>
  <si>
    <t>19. JH</t>
  </si>
  <si>
    <t>18. JH</t>
  </si>
  <si>
    <t>11. JH</t>
  </si>
  <si>
    <t>12. JH</t>
  </si>
  <si>
    <t>14. JH</t>
  </si>
  <si>
    <t>13. JH</t>
  </si>
  <si>
    <t>15. JH</t>
  </si>
  <si>
    <t>10. JH</t>
  </si>
  <si>
    <t xml:space="preserve">  9. JH</t>
  </si>
  <si>
    <t xml:space="preserve">  8. JH</t>
  </si>
  <si>
    <t xml:space="preserve">  7. JH</t>
  </si>
  <si>
    <t xml:space="preserve">  6. JH</t>
  </si>
  <si>
    <t xml:space="preserve">  5. JH</t>
  </si>
  <si>
    <t xml:space="preserve">  4. JH</t>
  </si>
  <si>
    <t xml:space="preserve">  3. JH</t>
  </si>
  <si>
    <t xml:space="preserve">  2. JH</t>
  </si>
  <si>
    <t xml:space="preserve">  1. JH</t>
  </si>
  <si>
    <t>Spätantike</t>
  </si>
  <si>
    <t>Frühmittelalter</t>
  </si>
  <si>
    <t>Übergang:  Spätantike zu Frühmittelalter</t>
  </si>
  <si>
    <t>Übergang: Frühmittelalter zu Hochmittelalter</t>
  </si>
  <si>
    <t>Hochmittelalter</t>
  </si>
  <si>
    <t>Übergang: Hochmittelalter zu Spätmittelalter</t>
  </si>
  <si>
    <t>Spätmittelalter</t>
  </si>
  <si>
    <t>Antike</t>
  </si>
  <si>
    <t>Frühe Neuzeit</t>
  </si>
  <si>
    <t>Beginn der Moderne in Europa</t>
  </si>
  <si>
    <t>Neuzeit</t>
  </si>
  <si>
    <t>Gegenwärtiges JH</t>
  </si>
  <si>
    <t>Betroffene
Jahrhunderte</t>
  </si>
  <si>
    <t>Epoche zu Beginn des Ereignisses
(Bezeichnungen gemäß Mittelmeeraum / Europa)</t>
  </si>
  <si>
    <t>01.01.0001</t>
  </si>
  <si>
    <t>Afghanistan</t>
  </si>
  <si>
    <t>Ägypten</t>
  </si>
  <si>
    <t>Albanien</t>
  </si>
  <si>
    <t>Algerien</t>
  </si>
  <si>
    <t>Amerikanisch-Samoa</t>
  </si>
  <si>
    <t>Amerikanische Jungferninseln</t>
  </si>
  <si>
    <t>Andorra</t>
  </si>
  <si>
    <t>Angola</t>
  </si>
  <si>
    <t>Anguilla</t>
  </si>
  <si>
    <t>Antigua und Barbuda</t>
  </si>
  <si>
    <t>Argentinien</t>
  </si>
  <si>
    <t>Armenien</t>
  </si>
  <si>
    <t>Aruba</t>
  </si>
  <si>
    <t>Aserbaidschan</t>
  </si>
  <si>
    <t>Äthiopien</t>
  </si>
  <si>
    <t>Australien</t>
  </si>
  <si>
    <t>Bahamas</t>
  </si>
  <si>
    <t>Bahrain</t>
  </si>
  <si>
    <t>Bangladesch</t>
  </si>
  <si>
    <t>Barbados</t>
  </si>
  <si>
    <t>Belgien</t>
  </si>
  <si>
    <t>Belize</t>
  </si>
  <si>
    <t>Benin</t>
  </si>
  <si>
    <t>Bermuda</t>
  </si>
  <si>
    <t>Bhutan</t>
  </si>
  <si>
    <t>Bolivien</t>
  </si>
  <si>
    <t>Bosnien und Herzegowina</t>
  </si>
  <si>
    <t>Bouvetinsel</t>
  </si>
  <si>
    <t>Brasilien</t>
  </si>
  <si>
    <t>Britische Jungferninseln</t>
  </si>
  <si>
    <t>Britisches Territorium im Indischen Ozean</t>
  </si>
  <si>
    <t>Bulgarien</t>
  </si>
  <si>
    <t>Burkina Faso</t>
  </si>
  <si>
    <t>Burundi</t>
  </si>
  <si>
    <t>Chile</t>
  </si>
  <si>
    <t>Cookinseln</t>
  </si>
  <si>
    <t>Costa Rica</t>
  </si>
  <si>
    <t>Dänemark</t>
  </si>
  <si>
    <t>Deutschland</t>
  </si>
  <si>
    <t>Dominica</t>
  </si>
  <si>
    <t>Dominikanische Republik</t>
  </si>
  <si>
    <t>Dschibuti</t>
  </si>
  <si>
    <t>Ecuador</t>
  </si>
  <si>
    <t>El Salvador</t>
  </si>
  <si>
    <t>Eritrea</t>
  </si>
  <si>
    <t>Estland</t>
  </si>
  <si>
    <t>Falklandinseln</t>
  </si>
  <si>
    <t>Färöer</t>
  </si>
  <si>
    <t>Fidschi</t>
  </si>
  <si>
    <t>Finnland</t>
  </si>
  <si>
    <t>Frankreich</t>
  </si>
  <si>
    <t>Französisch-Guayana</t>
  </si>
  <si>
    <t>Französisch-Polynesien</t>
  </si>
  <si>
    <t>Französische Süd- und Antarktisgebiete</t>
  </si>
  <si>
    <t>Gabun</t>
  </si>
  <si>
    <t>Gambia</t>
  </si>
  <si>
    <t>Georgien</t>
  </si>
  <si>
    <t>Gibraltar</t>
  </si>
  <si>
    <t>Grenada</t>
  </si>
  <si>
    <t>Griechenland</t>
  </si>
  <si>
    <t>Grönland</t>
  </si>
  <si>
    <t>Guadeloupe</t>
  </si>
  <si>
    <t>Guam</t>
  </si>
  <si>
    <t>Guatemala</t>
  </si>
  <si>
    <t>Guyana</t>
  </si>
  <si>
    <t>Haiti</t>
  </si>
  <si>
    <t>Heard und McDonaldinseln</t>
  </si>
  <si>
    <t>Honduras</t>
  </si>
  <si>
    <t>Hongkong</t>
  </si>
  <si>
    <t>Indien</t>
  </si>
  <si>
    <t>Indonesien</t>
  </si>
  <si>
    <t>Insel Man</t>
  </si>
  <si>
    <t>Irak</t>
  </si>
  <si>
    <t>Iran</t>
  </si>
  <si>
    <t>Island</t>
  </si>
  <si>
    <t>Israel</t>
  </si>
  <si>
    <t>Italien</t>
  </si>
  <si>
    <t>Jamaika</t>
  </si>
  <si>
    <t>Japan</t>
  </si>
  <si>
    <t>Jemen</t>
  </si>
  <si>
    <t>Jersey</t>
  </si>
  <si>
    <t>Jordanien</t>
  </si>
  <si>
    <t>Kaimaninseln</t>
  </si>
  <si>
    <t>Kambodscha</t>
  </si>
  <si>
    <t>Kamerun</t>
  </si>
  <si>
    <t>Kanada</t>
  </si>
  <si>
    <t>Kasachstan</t>
  </si>
  <si>
    <t>Katar</t>
  </si>
  <si>
    <t>Kenia</t>
  </si>
  <si>
    <t>Kirgisistan</t>
  </si>
  <si>
    <t>Kiribati</t>
  </si>
  <si>
    <t>Kolumbien</t>
  </si>
  <si>
    <t>Komoren</t>
  </si>
  <si>
    <t>Kongo, Demokratische Republik</t>
  </si>
  <si>
    <t>Korea, Republik</t>
  </si>
  <si>
    <t>Kroatien</t>
  </si>
  <si>
    <t>Kuba</t>
  </si>
  <si>
    <t>Kuwait</t>
  </si>
  <si>
    <t>Laos</t>
  </si>
  <si>
    <t>Lesotho</t>
  </si>
  <si>
    <t>Lettland</t>
  </si>
  <si>
    <t>Libanon</t>
  </si>
  <si>
    <t>Libyen</t>
  </si>
  <si>
    <t>Litauen</t>
  </si>
  <si>
    <t>Luxemburg</t>
  </si>
  <si>
    <t>Malaysia</t>
  </si>
  <si>
    <t>Malediven</t>
  </si>
  <si>
    <t>Malta</t>
  </si>
  <si>
    <t>Marokko</t>
  </si>
  <si>
    <t>Marshallinseln</t>
  </si>
  <si>
    <t>Martinique</t>
  </si>
  <si>
    <t>Mauretanien</t>
  </si>
  <si>
    <t>Mayotte</t>
  </si>
  <si>
    <t>Mazedonien</t>
  </si>
  <si>
    <t>Mexiko</t>
  </si>
  <si>
    <t>Monaco</t>
  </si>
  <si>
    <t>Mongolei</t>
  </si>
  <si>
    <t>Montserrat</t>
  </si>
  <si>
    <t>Mosambik</t>
  </si>
  <si>
    <t>Myanmar</t>
  </si>
  <si>
    <t>Nauru</t>
  </si>
  <si>
    <t>Nepal</t>
  </si>
  <si>
    <t>Neukaledonien</t>
  </si>
  <si>
    <t>Neuseeland</t>
  </si>
  <si>
    <t>Nicaragua</t>
  </si>
  <si>
    <t>Niederlande</t>
  </si>
  <si>
    <t>Niederländische Antillen</t>
  </si>
  <si>
    <t>Niger</t>
  </si>
  <si>
    <t>Nigeria</t>
  </si>
  <si>
    <t>Niue</t>
  </si>
  <si>
    <t>Nördliche Marianen</t>
  </si>
  <si>
    <t>Norfolkinsel</t>
  </si>
  <si>
    <t>Norwegen</t>
  </si>
  <si>
    <t>Oman</t>
  </si>
  <si>
    <t>Österreich</t>
  </si>
  <si>
    <t>Pakistan</t>
  </si>
  <si>
    <t>Palau</t>
  </si>
  <si>
    <t>Panama</t>
  </si>
  <si>
    <t>Papua-Neuguinea</t>
  </si>
  <si>
    <t>Paraguay</t>
  </si>
  <si>
    <t>Peru</t>
  </si>
  <si>
    <t>Philippinen</t>
  </si>
  <si>
    <t>Pitcairninseln</t>
  </si>
  <si>
    <t>Polen</t>
  </si>
  <si>
    <t>Portugal</t>
  </si>
  <si>
    <t>Puerto Rico</t>
  </si>
  <si>
    <t>Réunion</t>
  </si>
  <si>
    <t>Rumänien</t>
  </si>
  <si>
    <t>Russische Föderation</t>
  </si>
  <si>
    <t>Salomonen</t>
  </si>
  <si>
    <t>Samoa</t>
  </si>
  <si>
    <t>San Marino</t>
  </si>
  <si>
    <t>São Tomé und Príncipe</t>
  </si>
  <si>
    <t>Schweden</t>
  </si>
  <si>
    <t>Schweiz</t>
  </si>
  <si>
    <t>Senegal</t>
  </si>
  <si>
    <t>Serbien und Montenegro</t>
  </si>
  <si>
    <t>Singapur</t>
  </si>
  <si>
    <t>Slowakei</t>
  </si>
  <si>
    <t>Slowenien</t>
  </si>
  <si>
    <t>Spanien</t>
  </si>
  <si>
    <t>Sri Lanka</t>
  </si>
  <si>
    <t>St. Kitts und Nevis</t>
  </si>
  <si>
    <t>St. Lucia</t>
  </si>
  <si>
    <t>St. Pierre und Miquelon</t>
  </si>
  <si>
    <t>Sudan</t>
  </si>
  <si>
    <t>Südgeorgien und die Südlichen Sandwichinseln</t>
  </si>
  <si>
    <t>Suriname</t>
  </si>
  <si>
    <t>Swasiland</t>
  </si>
  <si>
    <t>Syrien</t>
  </si>
  <si>
    <t>Tadschikistan</t>
  </si>
  <si>
    <t>Taiwan</t>
  </si>
  <si>
    <t>Thailand</t>
  </si>
  <si>
    <t>Tokelau</t>
  </si>
  <si>
    <t>Tonga</t>
  </si>
  <si>
    <t>Trinidad und Tobago</t>
  </si>
  <si>
    <t>Tschechische Republik</t>
  </si>
  <si>
    <t>Tunesien</t>
  </si>
  <si>
    <t>Türkei</t>
  </si>
  <si>
    <t>Turkmenistan</t>
  </si>
  <si>
    <t>Turks- und Caicosinseln</t>
  </si>
  <si>
    <t>Tuvalu</t>
  </si>
  <si>
    <t>Ukraine</t>
  </si>
  <si>
    <t>Uruguay</t>
  </si>
  <si>
    <t>Usbekistan</t>
  </si>
  <si>
    <t>Vanuatu</t>
  </si>
  <si>
    <t>Vatikanstadt</t>
  </si>
  <si>
    <t>Venezuela</t>
  </si>
  <si>
    <t>Vereinigte Arabische Emirate</t>
  </si>
  <si>
    <t>Vietnam</t>
  </si>
  <si>
    <t>Wallis und Futuna</t>
  </si>
  <si>
    <t>Weihnachtsinsel</t>
  </si>
  <si>
    <t>Westsahara</t>
  </si>
  <si>
    <t>Zentralafrikanische Republik</t>
  </si>
  <si>
    <t>Ungarn</t>
  </si>
  <si>
    <t>Montenegro</t>
  </si>
  <si>
    <t>Åland</t>
  </si>
  <si>
    <t>Antarktika</t>
  </si>
  <si>
    <t>Äquatorialguinea</t>
  </si>
  <si>
    <t>Bassas da India</t>
  </si>
  <si>
    <t>Belarus</t>
  </si>
  <si>
    <t>Botsuana</t>
  </si>
  <si>
    <t>Brunei Darussalam</t>
  </si>
  <si>
    <t>China</t>
  </si>
  <si>
    <t>Clipperton</t>
  </si>
  <si>
    <t>Côte d´Ivoire</t>
  </si>
  <si>
    <t>Europa</t>
  </si>
  <si>
    <t>France, Metropolitan</t>
  </si>
  <si>
    <t>Gazastreifen</t>
  </si>
  <si>
    <t>Ghana</t>
  </si>
  <si>
    <t>Glorieuses</t>
  </si>
  <si>
    <t>Großbritannien</t>
  </si>
  <si>
    <t>Guernsey</t>
  </si>
  <si>
    <t>Guinea</t>
  </si>
  <si>
    <t>Guinea-Bissau</t>
  </si>
  <si>
    <t>Irland</t>
  </si>
  <si>
    <t>Juan de Nova</t>
  </si>
  <si>
    <t>Kap Verde</t>
  </si>
  <si>
    <t>Kleinere Amerikanische Überseeinseln</t>
  </si>
  <si>
    <t>Kokosinseln (Keelinginseln)</t>
  </si>
  <si>
    <t>Kongo</t>
  </si>
  <si>
    <t>Korea, Demokratische Volksrepublik</t>
  </si>
  <si>
    <t>Liberia</t>
  </si>
  <si>
    <t>Liechtenstein</t>
  </si>
  <si>
    <t>Macau</t>
  </si>
  <si>
    <t>Madagaskar</t>
  </si>
  <si>
    <t>Malawi</t>
  </si>
  <si>
    <t>Mali</t>
  </si>
  <si>
    <t>Mauritius</t>
  </si>
  <si>
    <t>Mikronesien</t>
  </si>
  <si>
    <t>Moldau</t>
  </si>
  <si>
    <t>Namibia</t>
  </si>
  <si>
    <t>Ruanda</t>
  </si>
  <si>
    <t>Saint-Martin</t>
  </si>
  <si>
    <t>Sambia</t>
  </si>
  <si>
    <t>Saudi-Arabien</t>
  </si>
  <si>
    <t>Serbien</t>
  </si>
  <si>
    <t>Seychellen</t>
  </si>
  <si>
    <t>Sierra Leone</t>
  </si>
  <si>
    <t>Simbabwe</t>
  </si>
  <si>
    <t>Somalia</t>
  </si>
  <si>
    <t>Spitzbergen</t>
  </si>
  <si>
    <t>St. Barthélemy</t>
  </si>
  <si>
    <t>St. Helena, Ascension und Tristan da Cunha</t>
  </si>
  <si>
    <t>St. Vincent und die Grenadinen</t>
  </si>
  <si>
    <t>Südafrika</t>
  </si>
  <si>
    <t>Tansania</t>
  </si>
  <si>
    <t>Timor-Leste</t>
  </si>
  <si>
    <t>Togo</t>
  </si>
  <si>
    <t>Tromelin</t>
  </si>
  <si>
    <t>Tschad</t>
  </si>
  <si>
    <t>Uganda</t>
  </si>
  <si>
    <t>Vereinigte Staaten</t>
  </si>
  <si>
    <t>Westjordanland</t>
  </si>
  <si>
    <t>Zypern</t>
  </si>
  <si>
    <t>Auswahl des Landes</t>
  </si>
  <si>
    <t>Klicken für Auswahlliste</t>
  </si>
  <si>
    <t>01.02.1904</t>
  </si>
  <si>
    <t>Person</t>
  </si>
  <si>
    <t>Ereignis</t>
  </si>
  <si>
    <t>Unternehmen / Einrichtung / Institution</t>
  </si>
  <si>
    <t>Gruppierungen (organisiert)</t>
  </si>
  <si>
    <t xml:space="preserve">Bewegung </t>
  </si>
  <si>
    <t>Projekt</t>
  </si>
  <si>
    <t>Protest / Widerstand</t>
  </si>
  <si>
    <t>Revolution / soziale Kämpfe</t>
  </si>
  <si>
    <t>Klassifikation</t>
  </si>
  <si>
    <t>Gesellschaft / Bevölkerung / Land / Volk</t>
  </si>
  <si>
    <t>Anarchistische Tendenzen / Erfüllt zu maßgeblichen Anteilen anarchistische Merkmale</t>
  </si>
  <si>
    <t>Volk bzw. Gesellschaft ohne Staat / ohne instiutionellen Herrschaftsstrukturen / ohne Verfassung / flache Hierarchien</t>
  </si>
  <si>
    <t>Kategorisierung</t>
  </si>
  <si>
    <t>nach Selbstdefinition: Anarchistisch / Libertär / Freiheitlich Sozialistisch &amp; antistaatlich</t>
  </si>
  <si>
    <t>01.01.1983</t>
  </si>
  <si>
    <t>30.08.1304</t>
  </si>
  <si>
    <t>Anzahl Personen (circa)</t>
  </si>
  <si>
    <t>Kein Pflichtfeld</t>
  </si>
  <si>
    <t>Übergang: Spätmittelalter zu Neuzeit</t>
  </si>
  <si>
    <t>Repression / Verfolgung</t>
  </si>
  <si>
    <t>01.01.1700</t>
  </si>
  <si>
    <t>zum Teil nach Selbstdefinition: Anarchistisch / Libertär / Freiheitlich Sozialistisch</t>
  </si>
  <si>
    <t>06.06.1666</t>
  </si>
  <si>
    <t>01.11.1820</t>
  </si>
  <si>
    <t>02.11.1821</t>
  </si>
  <si>
    <t>Volk bzw. Gesellschaft ohne Staat / ohne instiutionelle Herrschaftsstrukturen / ohne Verfassung / flache Hierarchien</t>
  </si>
  <si>
    <t>EINGABE</t>
  </si>
  <si>
    <t>00.00.1600</t>
  </si>
  <si>
    <t>31.12.1899</t>
  </si>
  <si>
    <t>Zeitspanne</t>
  </si>
  <si>
    <r>
      <rPr>
        <b/>
        <sz val="11"/>
        <color theme="0"/>
        <rFont val="Calibri"/>
        <family val="2"/>
        <scheme val="minor"/>
      </rPr>
      <t>Dauer</t>
    </r>
    <r>
      <rPr>
        <b/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</si>
  <si>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0"/>
        <rFont val="Calibri"/>
        <family val="2"/>
        <scheme val="minor"/>
      </rPr>
      <t>Beschreibung</t>
    </r>
    <r>
      <rPr>
        <b/>
        <sz val="14"/>
        <color theme="1"/>
        <rFont val="Calibri"/>
        <family val="2"/>
        <scheme val="minor"/>
      </rPr>
      <t xml:space="preserve">
</t>
    </r>
  </si>
  <si>
    <r>
      <rPr>
        <b/>
        <sz val="11"/>
        <color theme="0"/>
        <rFont val="Calibri"/>
        <family val="2"/>
        <scheme val="minor"/>
      </rPr>
      <t>Abweichungen - (In Klammern direkt die Quelle(n) setzen!)</t>
    </r>
    <r>
      <rPr>
        <b/>
        <sz val="14"/>
        <color theme="1"/>
        <rFont val="Calibri"/>
        <family val="2"/>
        <scheme val="minor"/>
      </rPr>
      <t xml:space="preserve">
</t>
    </r>
  </si>
  <si>
    <r>
      <rPr>
        <b/>
        <sz val="11"/>
        <color theme="0"/>
        <rFont val="Calibri"/>
        <family val="2"/>
        <scheme val="minor"/>
      </rPr>
      <t>Unselbständig erschienene Quellen (z. B. Zeitschriftenartikel):</t>
    </r>
    <r>
      <rPr>
        <sz val="11"/>
        <color theme="0"/>
        <rFont val="Calibri"/>
        <family val="2"/>
        <scheme val="minor"/>
      </rPr>
      <t xml:space="preserve">
Name, Vorname: „Titel. Untertitel". In: Name, Vorname (Hg.): Titel. Untertitel. Auflage. Verlagsort: Verlag, Jahreszahl (= Reihe). Seitenangabe.
</t>
    </r>
    <r>
      <rPr>
        <b/>
        <sz val="11"/>
        <color theme="0"/>
        <rFont val="Calibri"/>
        <family val="2"/>
        <scheme val="minor"/>
      </rPr>
      <t xml:space="preserve">Selbständig erschienene Quellen (z. B. Bücher):
</t>
    </r>
    <r>
      <rPr>
        <sz val="11"/>
        <color theme="0"/>
        <rFont val="Calibri"/>
        <family val="2"/>
        <scheme val="minor"/>
      </rPr>
      <t>Name, Vorname: Titel. Untertitel. Auflage. Verlagsort: Verlag, Jahreszahl (= Reihe). Seitenangabe.</t>
    </r>
  </si>
  <si>
    <t>(wenn möglich folgende W-Fragen beantworten:  1) Wer  2)Was 3)Wie 4)Warum)</t>
  </si>
  <si>
    <t>Syntax wie oben dargestellt einheitlich einhalten!</t>
  </si>
  <si>
    <t>05.10.1902</t>
  </si>
  <si>
    <t>1600</t>
  </si>
  <si>
    <t>Hinweise zur Benutzung:
1. Die rote Spalte dient nur der chronologischen Sortierung (aufwärts und abwärts).
2. Die rote Zeile dient dem Setzen von Filtern.
3. Zeitangaben gemäß folgender Syntax: "TT.MM.JJJJ"
4. Ein unvollständiges Datum in Spalte B  ist durch Nullen zu ergänzen: "00.MM.JJJJ"
5. Dies gilt nicht für das zweite Datum in Spalte C. Hier ist nur: "MM.JJJJ." anzugeben.</t>
  </si>
</sst>
</file>

<file path=xl/styles.xml><?xml version="1.0" encoding="utf-8"?>
<styleSheet xmlns="http://schemas.openxmlformats.org/spreadsheetml/2006/main">
  <numFmts count="1">
    <numFmt numFmtId="164" formatCode="General;\-General;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rgb="FFFF832F"/>
        <bgColor indexed="64"/>
      </patternFill>
    </fill>
    <fill>
      <patternFill patternType="solid">
        <fgColor rgb="FFFFBF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4" fillId="0" borderId="0" xfId="1" applyAlignment="1" applyProtection="1">
      <alignment vertical="top" wrapText="1"/>
    </xf>
    <xf numFmtId="49" fontId="4" fillId="0" borderId="0" xfId="1" applyNumberFormat="1" applyAlignment="1" applyProtection="1"/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49" fontId="0" fillId="5" borderId="0" xfId="0" applyNumberFormat="1" applyFill="1" applyProtection="1">
      <protection locked="0"/>
    </xf>
    <xf numFmtId="49" fontId="0" fillId="6" borderId="0" xfId="0" applyNumberFormat="1" applyFill="1" applyProtection="1">
      <protection locked="0"/>
    </xf>
    <xf numFmtId="0" fontId="0" fillId="17" borderId="0" xfId="0" applyFill="1" applyProtection="1">
      <protection locked="0"/>
    </xf>
    <xf numFmtId="0" fontId="0" fillId="16" borderId="0" xfId="0" applyFill="1" applyProtection="1">
      <protection locked="0"/>
    </xf>
    <xf numFmtId="0" fontId="0" fillId="12" borderId="0" xfId="0" applyFill="1" applyProtection="1">
      <protection locked="0"/>
    </xf>
    <xf numFmtId="0" fontId="0" fillId="13" borderId="0" xfId="0" applyFill="1" applyProtection="1">
      <protection locked="0"/>
    </xf>
    <xf numFmtId="0" fontId="0" fillId="4" borderId="0" xfId="0" applyFill="1" applyProtection="1">
      <protection locked="0"/>
    </xf>
    <xf numFmtId="0" fontId="0" fillId="14" borderId="0" xfId="0" applyFill="1" applyProtection="1">
      <protection locked="0"/>
    </xf>
    <xf numFmtId="49" fontId="0" fillId="11" borderId="0" xfId="0" applyNumberFormat="1" applyFill="1" applyAlignment="1" applyProtection="1">
      <alignment horizontal="left" vertical="top" readingOrder="1"/>
    </xf>
    <xf numFmtId="0" fontId="0" fillId="0" borderId="0" xfId="0" applyProtection="1"/>
    <xf numFmtId="49" fontId="0" fillId="0" borderId="0" xfId="0" applyNumberFormat="1" applyAlignment="1" applyProtection="1">
      <alignment readingOrder="1"/>
    </xf>
    <xf numFmtId="0" fontId="0" fillId="0" borderId="0" xfId="0" applyNumberFormat="1" applyProtection="1"/>
    <xf numFmtId="0" fontId="0" fillId="9" borderId="0" xfId="0" applyFill="1" applyProtection="1"/>
    <xf numFmtId="0" fontId="0" fillId="10" borderId="0" xfId="0" applyFill="1" applyProtection="1"/>
    <xf numFmtId="0" fontId="0" fillId="15" borderId="0" xfId="0" applyFill="1" applyProtection="1">
      <protection locked="0"/>
    </xf>
    <xf numFmtId="0" fontId="0" fillId="7" borderId="0" xfId="0" applyFill="1" applyAlignment="1" applyProtection="1">
      <alignment horizontal="center"/>
    </xf>
    <xf numFmtId="164" fontId="0" fillId="2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164" fontId="0" fillId="4" borderId="0" xfId="0" applyNumberFormat="1" applyFill="1" applyAlignment="1" applyProtection="1">
      <alignment horizontal="center"/>
    </xf>
    <xf numFmtId="0" fontId="1" fillId="8" borderId="0" xfId="0" applyFont="1" applyFill="1" applyAlignment="1" applyProtection="1">
      <alignment vertical="top" wrapText="1" readingOrder="1"/>
      <protection locked="0"/>
    </xf>
    <xf numFmtId="0" fontId="8" fillId="0" borderId="0" xfId="0" applyFont="1"/>
    <xf numFmtId="0" fontId="0" fillId="11" borderId="0" xfId="0" applyNumberFormat="1" applyFill="1" applyAlignment="1" applyProtection="1">
      <alignment horizontal="left" vertical="top" readingOrder="1"/>
    </xf>
    <xf numFmtId="0" fontId="0" fillId="10" borderId="0" xfId="0" applyFill="1" applyAlignment="1" applyProtection="1">
      <alignment vertical="top"/>
    </xf>
    <xf numFmtId="0" fontId="0" fillId="9" borderId="0" xfId="0" applyFill="1" applyAlignment="1" applyProtection="1">
      <alignment vertical="top"/>
    </xf>
    <xf numFmtId="0" fontId="0" fillId="7" borderId="0" xfId="0" applyFill="1" applyAlignment="1" applyProtection="1">
      <alignment horizontal="center" vertical="top"/>
    </xf>
    <xf numFmtId="164" fontId="0" fillId="4" borderId="0" xfId="0" applyNumberFormat="1" applyFill="1" applyAlignment="1" applyProtection="1">
      <alignment horizontal="center" vertical="top"/>
    </xf>
    <xf numFmtId="164" fontId="0" fillId="3" borderId="0" xfId="0" applyNumberFormat="1" applyFill="1" applyAlignment="1" applyProtection="1">
      <alignment horizontal="center" vertical="top"/>
    </xf>
    <xf numFmtId="164" fontId="0" fillId="2" borderId="0" xfId="0" applyNumberFormat="1" applyFill="1" applyAlignment="1" applyProtection="1">
      <alignment horizontal="center" vertical="top"/>
    </xf>
    <xf numFmtId="49" fontId="0" fillId="6" borderId="0" xfId="0" applyNumberFormat="1" applyFill="1" applyAlignment="1" applyProtection="1">
      <alignment vertical="top"/>
      <protection locked="0"/>
    </xf>
    <xf numFmtId="49" fontId="0" fillId="5" borderId="0" xfId="0" applyNumberFormat="1" applyFill="1" applyAlignment="1" applyProtection="1">
      <alignment vertical="top"/>
      <protection locked="0"/>
    </xf>
    <xf numFmtId="0" fontId="0" fillId="15" borderId="0" xfId="0" applyFill="1" applyAlignment="1" applyProtection="1">
      <alignment vertical="top"/>
      <protection locked="0"/>
    </xf>
    <xf numFmtId="0" fontId="0" fillId="12" borderId="0" xfId="0" applyFill="1" applyAlignment="1" applyProtection="1">
      <alignment vertical="top"/>
      <protection locked="0"/>
    </xf>
    <xf numFmtId="0" fontId="0" fillId="13" borderId="0" xfId="0" applyFill="1" applyAlignment="1" applyProtection="1">
      <alignment vertical="top"/>
      <protection locked="0"/>
    </xf>
    <xf numFmtId="0" fontId="0" fillId="4" borderId="0" xfId="0" applyFill="1" applyAlignment="1" applyProtection="1">
      <alignment vertical="top"/>
      <protection locked="0"/>
    </xf>
    <xf numFmtId="0" fontId="0" fillId="14" borderId="0" xfId="0" applyFill="1" applyAlignment="1" applyProtection="1">
      <alignment vertical="top"/>
      <protection locked="0"/>
    </xf>
    <xf numFmtId="0" fontId="0" fillId="17" borderId="0" xfId="0" applyFill="1" applyAlignment="1" applyProtection="1">
      <alignment vertical="top"/>
      <protection locked="0"/>
    </xf>
    <xf numFmtId="0" fontId="0" fillId="16" borderId="0" xfId="0" applyFill="1" applyAlignment="1" applyProtection="1">
      <alignment vertical="top"/>
      <protection locked="0"/>
    </xf>
    <xf numFmtId="14" fontId="0" fillId="0" borderId="0" xfId="0" applyNumberFormat="1"/>
    <xf numFmtId="49" fontId="0" fillId="18" borderId="0" xfId="0" applyNumberFormat="1" applyFill="1" applyAlignment="1" applyProtection="1">
      <alignment vertical="top"/>
    </xf>
    <xf numFmtId="49" fontId="1" fillId="5" borderId="0" xfId="0" applyNumberFormat="1" applyFont="1" applyFill="1" applyAlignment="1" applyProtection="1">
      <alignment vertical="top"/>
    </xf>
    <xf numFmtId="0" fontId="7" fillId="18" borderId="0" xfId="0" applyFont="1" applyFill="1" applyAlignment="1" applyProtection="1">
      <alignment horizontal="center" vertical="top"/>
    </xf>
    <xf numFmtId="0" fontId="6" fillId="18" borderId="0" xfId="0" applyFont="1" applyFill="1" applyAlignment="1" applyProtection="1">
      <alignment horizontal="center" vertical="top"/>
    </xf>
    <xf numFmtId="49" fontId="1" fillId="5" borderId="0" xfId="0" applyNumberFormat="1" applyFont="1" applyFill="1" applyAlignment="1" applyProtection="1">
      <alignment horizontal="center" vertical="top"/>
    </xf>
    <xf numFmtId="0" fontId="7" fillId="5" borderId="0" xfId="0" applyFont="1" applyFill="1" applyAlignment="1" applyProtection="1">
      <alignment horizontal="center" vertical="top"/>
    </xf>
    <xf numFmtId="0" fontId="6" fillId="5" borderId="0" xfId="0" applyFont="1" applyFill="1" applyAlignment="1" applyProtection="1">
      <alignment horizontal="center" vertical="top"/>
    </xf>
    <xf numFmtId="0" fontId="0" fillId="5" borderId="0" xfId="0" applyFill="1" applyAlignment="1" applyProtection="1">
      <alignment vertical="top"/>
    </xf>
    <xf numFmtId="0" fontId="6" fillId="5" borderId="0" xfId="0" applyFont="1" applyFill="1" applyAlignment="1" applyProtection="1">
      <alignment vertical="top"/>
    </xf>
    <xf numFmtId="164" fontId="1" fillId="18" borderId="0" xfId="0" applyNumberFormat="1" applyFont="1" applyFill="1" applyAlignment="1" applyProtection="1">
      <alignment horizontal="center" vertical="top"/>
    </xf>
    <xf numFmtId="0" fontId="0" fillId="18" borderId="0" xfId="0" applyNumberFormat="1" applyFill="1" applyProtection="1"/>
    <xf numFmtId="0" fontId="0" fillId="18" borderId="0" xfId="0" applyFill="1" applyAlignment="1" applyProtection="1">
      <alignment horizontal="center" vertical="top"/>
    </xf>
    <xf numFmtId="0" fontId="1" fillId="18" borderId="0" xfId="0" applyFont="1" applyFill="1" applyAlignment="1" applyProtection="1">
      <alignment vertical="top"/>
    </xf>
    <xf numFmtId="49" fontId="0" fillId="18" borderId="0" xfId="0" applyNumberFormat="1" applyFill="1" applyAlignment="1" applyProtection="1">
      <alignment horizontal="left" vertical="top" readingOrder="1"/>
    </xf>
    <xf numFmtId="0" fontId="0" fillId="18" borderId="0" xfId="0" applyFill="1" applyAlignment="1" applyProtection="1">
      <alignment vertical="top"/>
    </xf>
    <xf numFmtId="0" fontId="0" fillId="18" borderId="0" xfId="0" applyFill="1" applyProtection="1"/>
    <xf numFmtId="49" fontId="9" fillId="19" borderId="1" xfId="0" applyNumberFormat="1" applyFont="1" applyFill="1" applyBorder="1" applyAlignment="1" applyProtection="1">
      <alignment horizontal="center" vertical="top" wrapText="1" readingOrder="1"/>
    </xf>
    <xf numFmtId="0" fontId="0" fillId="19" borderId="0" xfId="0" applyNumberFormat="1" applyFill="1" applyProtection="1"/>
    <xf numFmtId="49" fontId="5" fillId="19" borderId="1" xfId="0" applyNumberFormat="1" applyFont="1" applyFill="1" applyBorder="1" applyAlignment="1" applyProtection="1">
      <alignment horizontal="center" vertical="top" wrapText="1" readingOrder="1"/>
    </xf>
    <xf numFmtId="0" fontId="10" fillId="19" borderId="1" xfId="0" applyFont="1" applyFill="1" applyBorder="1" applyAlignment="1" applyProtection="1">
      <alignment horizontal="left" vertical="top" wrapText="1" readingOrder="1"/>
    </xf>
    <xf numFmtId="0" fontId="0" fillId="19" borderId="0" xfId="0" applyFill="1" applyProtection="1"/>
    <xf numFmtId="0" fontId="2" fillId="19" borderId="0" xfId="0" applyFont="1" applyFill="1" applyBorder="1" applyAlignment="1" applyProtection="1">
      <alignment horizontal="center" vertical="top" wrapText="1" readingOrder="1"/>
    </xf>
    <xf numFmtId="164" fontId="9" fillId="19" borderId="0" xfId="0" applyNumberFormat="1" applyFont="1" applyFill="1" applyAlignment="1" applyProtection="1">
      <alignment horizontal="center" vertical="top"/>
    </xf>
    <xf numFmtId="0" fontId="1" fillId="19" borderId="0" xfId="0" applyFont="1" applyFill="1" applyBorder="1" applyAlignment="1" applyProtection="1">
      <alignment horizontal="center" vertical="top" wrapText="1" readingOrder="1"/>
    </xf>
    <xf numFmtId="0" fontId="0" fillId="19" borderId="0" xfId="0" applyFill="1" applyAlignment="1" applyProtection="1">
      <alignment horizontal="center" vertical="top"/>
    </xf>
    <xf numFmtId="49" fontId="1" fillId="19" borderId="0" xfId="0" applyNumberFormat="1" applyFont="1" applyFill="1" applyBorder="1" applyAlignment="1" applyProtection="1">
      <alignment horizontal="center" vertical="top" wrapText="1" readingOrder="1"/>
    </xf>
    <xf numFmtId="0" fontId="9" fillId="19" borderId="0" xfId="0" applyFont="1" applyFill="1" applyAlignment="1" applyProtection="1">
      <alignment vertical="top"/>
    </xf>
    <xf numFmtId="0" fontId="1" fillId="19" borderId="0" xfId="0" applyFont="1" applyFill="1" applyAlignment="1" applyProtection="1">
      <alignment vertical="top"/>
    </xf>
    <xf numFmtId="49" fontId="0" fillId="19" borderId="0" xfId="0" applyNumberFormat="1" applyFill="1" applyAlignment="1" applyProtection="1">
      <alignment horizontal="left" vertical="top" readingOrder="1"/>
    </xf>
    <xf numFmtId="0" fontId="1" fillId="19" borderId="0" xfId="0" applyFont="1" applyFill="1" applyAlignment="1" applyProtection="1">
      <alignment vertical="top" wrapText="1" readingOrder="1"/>
      <protection locked="0"/>
    </xf>
    <xf numFmtId="49" fontId="9" fillId="19" borderId="0" xfId="0" applyNumberFormat="1" applyFont="1" applyFill="1" applyBorder="1" applyAlignment="1" applyProtection="1">
      <alignment horizontal="center" vertical="top" wrapText="1" readingOrder="1"/>
    </xf>
    <xf numFmtId="0" fontId="9" fillId="19" borderId="0" xfId="0" applyFont="1" applyFill="1" applyBorder="1" applyAlignment="1" applyProtection="1">
      <alignment horizontal="center" vertical="top" wrapText="1" readingOrder="1"/>
    </xf>
    <xf numFmtId="49" fontId="9" fillId="18" borderId="0" xfId="0" applyNumberFormat="1" applyFont="1" applyFill="1" applyAlignment="1" applyProtection="1">
      <alignment vertical="top" wrapText="1" readingOrder="1"/>
      <protection locked="0"/>
    </xf>
    <xf numFmtId="49" fontId="9" fillId="18" borderId="0" xfId="0" applyNumberFormat="1" applyFont="1" applyFill="1" applyBorder="1" applyAlignment="1" applyProtection="1">
      <alignment horizontal="center" vertical="top" wrapText="1" readingOrder="1"/>
    </xf>
    <xf numFmtId="49" fontId="3" fillId="18" borderId="0" xfId="0" applyNumberFormat="1" applyFont="1" applyFill="1" applyBorder="1" applyAlignment="1" applyProtection="1">
      <alignment horizontal="center" vertical="top" wrapText="1" readingOrder="1"/>
    </xf>
    <xf numFmtId="49" fontId="0" fillId="18" borderId="0" xfId="0" applyNumberFormat="1" applyFill="1" applyBorder="1" applyAlignment="1" applyProtection="1">
      <alignment vertical="top"/>
    </xf>
    <xf numFmtId="14" fontId="0" fillId="18" borderId="0" xfId="0" applyNumberFormat="1" applyFill="1" applyAlignment="1" applyProtection="1">
      <alignment vertical="top" wrapText="1"/>
      <protection locked="0"/>
    </xf>
    <xf numFmtId="49" fontId="0" fillId="18" borderId="0" xfId="0" applyNumberFormat="1" applyFill="1" applyAlignment="1" applyProtection="1">
      <alignment vertical="top"/>
      <protection locked="0"/>
    </xf>
    <xf numFmtId="0" fontId="1" fillId="19" borderId="0" xfId="0" applyFont="1" applyFill="1" applyBorder="1" applyAlignment="1" applyProtection="1">
      <alignment horizontal="center" vertical="top" wrapText="1" readingOrder="1"/>
    </xf>
    <xf numFmtId="49" fontId="9" fillId="19" borderId="0" xfId="0" applyNumberFormat="1" applyFont="1" applyFill="1" applyBorder="1" applyAlignment="1" applyProtection="1">
      <alignment horizontal="center" vertical="top" wrapText="1" readingOrder="1"/>
    </xf>
    <xf numFmtId="0" fontId="0" fillId="19" borderId="0" xfId="0" applyFill="1" applyBorder="1" applyAlignment="1">
      <alignment vertical="top"/>
    </xf>
    <xf numFmtId="0" fontId="9" fillId="19" borderId="0" xfId="0" applyNumberFormat="1" applyFont="1" applyFill="1" applyBorder="1" applyAlignment="1" applyProtection="1">
      <alignment horizontal="left" vertical="top" wrapText="1" readingOrder="1"/>
      <protection locked="0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  <colors>
    <mruColors>
      <color rgb="FFFFFF00"/>
      <color rgb="FFFFFF66"/>
      <color rgb="FFFFBF93"/>
      <color rgb="FFFFFFCC"/>
      <color rgb="FFFFCCFF"/>
      <color rgb="FF00FFFF"/>
      <color rgb="FFFF832F"/>
      <color rgb="FFFF9933"/>
      <color rgb="FFFFCC00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S20"/>
  <sheetViews>
    <sheetView showGridLines="0" tabSelected="1" workbookViewId="0">
      <pane ySplit="5" topLeftCell="A6" activePane="bottomLeft" state="frozen"/>
      <selection pane="bottomLeft" activeCell="O11" sqref="O11"/>
    </sheetView>
  </sheetViews>
  <sheetFormatPr baseColWidth="10" defaultRowHeight="15"/>
  <cols>
    <col min="1" max="1" width="3" style="80" customWidth="1"/>
    <col min="2" max="2" width="9.85546875" style="34" customWidth="1"/>
    <col min="3" max="3" width="10" style="33" customWidth="1"/>
    <col min="4" max="4" width="6.5703125" style="32" customWidth="1"/>
    <col min="5" max="5" width="8" style="31" customWidth="1"/>
    <col min="6" max="6" width="6.85546875" style="30" customWidth="1"/>
    <col min="7" max="8" width="11.42578125" style="3" hidden="1" customWidth="1"/>
    <col min="9" max="9" width="22.5703125" style="29" customWidth="1"/>
    <col min="10" max="10" width="6" style="28" customWidth="1"/>
    <col min="11" max="11" width="6.7109375" style="27" customWidth="1"/>
    <col min="12" max="12" width="41.28515625" style="13" customWidth="1"/>
    <col min="13" max="13" width="11.85546875" style="35" customWidth="1"/>
    <col min="14" max="14" width="22" style="36" customWidth="1"/>
    <col min="15" max="15" width="36" style="37" customWidth="1"/>
    <col min="16" max="16" width="104.28515625" style="38" customWidth="1"/>
    <col min="17" max="17" width="103.7109375" style="39" customWidth="1"/>
    <col min="18" max="18" width="56.28515625" style="40" customWidth="1"/>
    <col min="19" max="19" width="211.42578125" style="41" customWidth="1"/>
    <col min="20" max="45" width="0" style="4" hidden="1" customWidth="1"/>
    <col min="46" max="16384" width="11.42578125" style="4"/>
  </cols>
  <sheetData>
    <row r="1" spans="1:19" s="24" customFormat="1" ht="121.5" customHeight="1">
      <c r="A1" s="75"/>
      <c r="B1" s="84" t="s">
        <v>347</v>
      </c>
      <c r="C1" s="84"/>
      <c r="D1" s="84"/>
      <c r="E1" s="84"/>
      <c r="F1" s="84"/>
      <c r="G1" s="84"/>
      <c r="H1" s="84"/>
      <c r="I1" s="84"/>
      <c r="J1" s="84"/>
      <c r="K1" s="84"/>
      <c r="L1" s="72"/>
      <c r="M1" s="72"/>
      <c r="N1" s="72"/>
      <c r="O1" s="72"/>
      <c r="P1" s="72"/>
      <c r="Q1" s="72"/>
      <c r="R1" s="72"/>
      <c r="S1" s="72"/>
    </row>
    <row r="2" spans="1:19" s="63" customFormat="1" ht="61.5" customHeight="1">
      <c r="A2" s="76"/>
      <c r="B2" s="59" t="s">
        <v>0</v>
      </c>
      <c r="C2" s="59" t="s">
        <v>1</v>
      </c>
      <c r="D2" s="81" t="s">
        <v>339</v>
      </c>
      <c r="E2" s="81"/>
      <c r="F2" s="81"/>
      <c r="G2" s="60"/>
      <c r="H2" s="60"/>
      <c r="I2" s="74" t="s">
        <v>338</v>
      </c>
      <c r="J2" s="82" t="s">
        <v>48</v>
      </c>
      <c r="K2" s="83"/>
      <c r="L2" s="73" t="s">
        <v>49</v>
      </c>
      <c r="M2" s="59" t="s">
        <v>325</v>
      </c>
      <c r="N2" s="59" t="s">
        <v>306</v>
      </c>
      <c r="O2" s="59" t="s">
        <v>317</v>
      </c>
      <c r="P2" s="59" t="s">
        <v>321</v>
      </c>
      <c r="Q2" s="61" t="s">
        <v>340</v>
      </c>
      <c r="R2" s="61" t="s">
        <v>341</v>
      </c>
      <c r="S2" s="62" t="s">
        <v>342</v>
      </c>
    </row>
    <row r="3" spans="1:19" s="14" customFormat="1" ht="14.25" customHeight="1">
      <c r="A3" s="77"/>
      <c r="B3" s="47" t="s">
        <v>335</v>
      </c>
      <c r="C3" s="47" t="s">
        <v>335</v>
      </c>
      <c r="D3" s="64"/>
      <c r="E3" s="64"/>
      <c r="F3" s="64"/>
      <c r="G3" s="16"/>
      <c r="H3" s="16"/>
      <c r="I3" s="66"/>
      <c r="J3" s="68"/>
      <c r="K3" s="70"/>
      <c r="L3" s="68"/>
      <c r="M3" s="47" t="s">
        <v>335</v>
      </c>
      <c r="N3" s="47" t="s">
        <v>335</v>
      </c>
      <c r="O3" s="47" t="s">
        <v>335</v>
      </c>
      <c r="P3" s="47" t="s">
        <v>335</v>
      </c>
      <c r="Q3" s="47" t="s">
        <v>335</v>
      </c>
      <c r="R3" s="47" t="s">
        <v>335</v>
      </c>
      <c r="S3" s="47" t="s">
        <v>335</v>
      </c>
    </row>
    <row r="4" spans="1:19" s="14" customFormat="1">
      <c r="A4" s="78"/>
      <c r="B4" s="44"/>
      <c r="C4" s="44"/>
      <c r="D4" s="65" t="s">
        <v>2</v>
      </c>
      <c r="E4" s="65" t="s">
        <v>3</v>
      </c>
      <c r="F4" s="65" t="s">
        <v>4</v>
      </c>
      <c r="G4" s="16"/>
      <c r="H4" s="16"/>
      <c r="I4" s="67"/>
      <c r="J4" s="69" t="s">
        <v>0</v>
      </c>
      <c r="K4" s="69" t="s">
        <v>1</v>
      </c>
      <c r="L4" s="71"/>
      <c r="M4" s="48" t="s">
        <v>326</v>
      </c>
      <c r="N4" s="49" t="s">
        <v>307</v>
      </c>
      <c r="O4" s="49" t="s">
        <v>307</v>
      </c>
      <c r="P4" s="49" t="s">
        <v>307</v>
      </c>
      <c r="Q4" s="48" t="s">
        <v>343</v>
      </c>
      <c r="R4" s="50"/>
      <c r="S4" s="51" t="s">
        <v>344</v>
      </c>
    </row>
    <row r="5" spans="1:19" s="58" customFormat="1">
      <c r="A5" s="43"/>
      <c r="B5" s="43"/>
      <c r="C5" s="43"/>
      <c r="D5" s="52"/>
      <c r="E5" s="52"/>
      <c r="F5" s="52"/>
      <c r="G5" s="53"/>
      <c r="H5" s="53"/>
      <c r="I5" s="54"/>
      <c r="J5" s="55"/>
      <c r="K5" s="55"/>
      <c r="L5" s="56"/>
      <c r="M5" s="45"/>
      <c r="N5" s="46"/>
      <c r="O5" s="46"/>
      <c r="P5" s="46"/>
      <c r="Q5" s="45"/>
      <c r="R5" s="57"/>
      <c r="S5" s="57"/>
    </row>
    <row r="6" spans="1:19">
      <c r="A6" s="79">
        <f t="shared" ref="A6:A20" si="0">DATE(RIGHT(TEXT(B6,"TT.MM.JJJJ"),4)+4000,MID(TEXT(B6,"TT.MM.JJJJ"),4,2),LEFT(TEXT(B6,"TT.MM.JJJJ"),2))</f>
        <v>1460971</v>
      </c>
      <c r="B6" s="5" t="s">
        <v>337</v>
      </c>
      <c r="C6" s="6" t="s">
        <v>345</v>
      </c>
      <c r="D6" s="21">
        <f t="shared" ref="D6:D20" si="1">DATEDIF(G6,H6,"Y")</f>
        <v>2</v>
      </c>
      <c r="E6" s="22">
        <f t="shared" ref="E6:E20" si="2">DATEDIF(G6,H6,"YM")</f>
        <v>9</v>
      </c>
      <c r="F6" s="23">
        <f t="shared" ref="F6:F20" si="3">DATEDIF(G6,H6,"MD")</f>
        <v>4</v>
      </c>
      <c r="G6" s="3" t="str">
        <f t="shared" ref="G6:G20" si="4">IF(OR(LEN(B6)&lt;8,LEN(C6)&lt;8),"01.",LEFT(B6,SEARCH(".",C6)))&amp;IF(OR(LEN(B6)&lt;5,LEN(C6)&lt;5),"01.",IF(LEN(B6)&lt;8,LEFT(B6,SEARCH(".",B6)),MID(B6,SEARCH(".",B6)+1,SEARCH(".",B6,4)-SEARCH(".",B6))))&amp;RIGHT(B6,4)+2000</f>
        <v>31.12.3899</v>
      </c>
      <c r="H6" s="3" t="str">
        <f t="shared" ref="H6:H20" si="5">IF(OR(LEN(B6)&lt;8,LEN(C6)&lt;8),"01.",LEFT(C6,SEARCH(".",C6)))&amp;IF(OR(LEN(B6)&lt;5,LEN(C6)&lt;5),"01.",IF(LEN(C6)&lt;8,LEFT(C6,SEARCH(".",C6)),MID(C6,SEARCH(".",C6)+1,SEARCH(".",C6,4)-SEARCH(".",C6))))&amp;RIGHT(C6,4)+2000</f>
        <v>05.10.3902</v>
      </c>
      <c r="I6" s="20" t="str">
        <f t="shared" ref="I6:I20" si="6">IF(D6+E6+F6=0,"Zeitpunkt", "Zeitraum")</f>
        <v>Zeitraum</v>
      </c>
      <c r="J6" s="17" t="str">
        <f>VLOOKUP(VALUE(RIGHT(B6,4)),Tabelle5!$K$22:$L$42,2,TRUE)</f>
        <v>19. JH</v>
      </c>
      <c r="K6" s="18" t="str">
        <f>VLOOKUP(VALUE(RIGHT(C6,4)),Tabelle5!$K$32:$L$42,2,TRUE)</f>
        <v>20. JH</v>
      </c>
      <c r="L6" s="26" t="str">
        <f>VLOOKUP(VALUE(RIGHT(B6,4)),Tabelle5!$M$22:$N$42,2,TRUE)</f>
        <v>Neuzeit</v>
      </c>
      <c r="M6" s="19"/>
      <c r="N6" s="9"/>
      <c r="O6" s="10"/>
      <c r="P6" s="11"/>
      <c r="Q6" s="12"/>
      <c r="R6" s="7"/>
      <c r="S6" s="8"/>
    </row>
    <row r="7" spans="1:19">
      <c r="A7" s="79">
        <f t="shared" si="0"/>
        <v>1460794</v>
      </c>
      <c r="B7" s="34" t="s">
        <v>12</v>
      </c>
      <c r="C7" s="33" t="s">
        <v>14</v>
      </c>
      <c r="D7" s="32">
        <f t="shared" si="1"/>
        <v>2</v>
      </c>
      <c r="E7" s="31">
        <f t="shared" si="2"/>
        <v>0</v>
      </c>
      <c r="F7" s="30">
        <f t="shared" si="3"/>
        <v>2</v>
      </c>
      <c r="G7" s="3" t="str">
        <f t="shared" si="4"/>
        <v>07.07.3899</v>
      </c>
      <c r="H7" s="3" t="str">
        <f t="shared" si="5"/>
        <v>09.07.3901</v>
      </c>
      <c r="I7" s="29" t="str">
        <f t="shared" si="6"/>
        <v>Zeitraum</v>
      </c>
      <c r="J7" s="28" t="str">
        <f>VLOOKUP(VALUE(RIGHT(B7,4)),Tabelle5!$K$22:$L$42,2,TRUE)</f>
        <v>19. JH</v>
      </c>
      <c r="K7" s="27" t="str">
        <f>VLOOKUP(VALUE(RIGHT(C7,4)),Tabelle5!$K$32:$L$42,2,TRUE)</f>
        <v>20. JH</v>
      </c>
      <c r="L7" s="26" t="str">
        <f>VLOOKUP(VALUE(RIGHT(B7,4)),Tabelle5!$M$22:$N$42,2,TRUE)</f>
        <v>Neuzeit</v>
      </c>
    </row>
    <row r="8" spans="1:19">
      <c r="A8" s="79">
        <f t="shared" si="0"/>
        <v>1448739</v>
      </c>
      <c r="B8" s="34" t="s">
        <v>6</v>
      </c>
      <c r="C8" s="33" t="s">
        <v>7</v>
      </c>
      <c r="D8" s="32">
        <f t="shared" si="1"/>
        <v>0</v>
      </c>
      <c r="E8" s="31">
        <f t="shared" si="2"/>
        <v>0</v>
      </c>
      <c r="F8" s="30">
        <f t="shared" si="3"/>
        <v>14</v>
      </c>
      <c r="G8" s="3" t="str">
        <f t="shared" si="4"/>
        <v>05.07.3866</v>
      </c>
      <c r="H8" s="3" t="str">
        <f t="shared" si="5"/>
        <v>19.07.3866</v>
      </c>
      <c r="I8" s="29" t="str">
        <f t="shared" si="6"/>
        <v>Zeitraum</v>
      </c>
      <c r="J8" s="28" t="str">
        <f>VLOOKUP(VALUE(RIGHT(B8,4)),Tabelle5!$K$22:$L$42,2,TRUE)</f>
        <v>19. JH</v>
      </c>
      <c r="K8" s="27" t="str">
        <f>VLOOKUP(VALUE(RIGHT(C8,4)),Tabelle5!$K$32:$L$42,2,TRUE)</f>
        <v>19. JH</v>
      </c>
      <c r="L8" s="26" t="str">
        <f>VLOOKUP(VALUE(RIGHT(B8,4)),Tabelle5!$M$22:$N$42,2,TRUE)</f>
        <v>Neuzeit</v>
      </c>
    </row>
    <row r="9" spans="1:19">
      <c r="A9" s="79">
        <f t="shared" si="0"/>
        <v>1448739</v>
      </c>
      <c r="B9" s="34" t="s">
        <v>6</v>
      </c>
      <c r="C9" s="33" t="s">
        <v>8</v>
      </c>
      <c r="D9" s="32">
        <f t="shared" si="1"/>
        <v>1</v>
      </c>
      <c r="E9" s="31">
        <f t="shared" si="2"/>
        <v>0</v>
      </c>
      <c r="F9" s="30">
        <f t="shared" si="3"/>
        <v>14</v>
      </c>
      <c r="G9" s="3" t="str">
        <f t="shared" si="4"/>
        <v>05.07.3866</v>
      </c>
      <c r="H9" s="3" t="str">
        <f t="shared" si="5"/>
        <v>19.07.3867</v>
      </c>
      <c r="I9" s="29" t="str">
        <f t="shared" si="6"/>
        <v>Zeitraum</v>
      </c>
      <c r="J9" s="28" t="str">
        <f>VLOOKUP(VALUE(RIGHT(B9,4)),Tabelle5!$K$22:$L$42,2,TRUE)</f>
        <v>19. JH</v>
      </c>
      <c r="K9" s="27" t="str">
        <f>VLOOKUP(VALUE(RIGHT(C9,4)),Tabelle5!$K$32:$L$42,2,TRUE)</f>
        <v>19. JH</v>
      </c>
      <c r="L9" s="26" t="str">
        <f>VLOOKUP(VALUE(RIGHT(B9,4)),Tabelle5!$M$22:$N$42,2,TRUE)</f>
        <v>Neuzeit</v>
      </c>
    </row>
    <row r="10" spans="1:19">
      <c r="A10" s="79">
        <f t="shared" si="0"/>
        <v>1448739</v>
      </c>
      <c r="B10" s="34" t="s">
        <v>6</v>
      </c>
      <c r="C10" s="33" t="s">
        <v>9</v>
      </c>
      <c r="D10" s="32">
        <f t="shared" si="1"/>
        <v>1</v>
      </c>
      <c r="E10" s="31">
        <f t="shared" si="2"/>
        <v>3</v>
      </c>
      <c r="F10" s="30">
        <f t="shared" si="3"/>
        <v>14</v>
      </c>
      <c r="G10" s="3" t="str">
        <f t="shared" si="4"/>
        <v>05.07.3866</v>
      </c>
      <c r="H10" s="3" t="str">
        <f t="shared" si="5"/>
        <v>19.10.3867</v>
      </c>
      <c r="I10" s="29" t="str">
        <f t="shared" si="6"/>
        <v>Zeitraum</v>
      </c>
      <c r="J10" s="28" t="str">
        <f>VLOOKUP(VALUE(RIGHT(B10,4)),Tabelle5!$K$22:$L$42,2,TRUE)</f>
        <v>19. JH</v>
      </c>
      <c r="K10" s="27" t="str">
        <f>VLOOKUP(VALUE(RIGHT(C10,4)),Tabelle5!$K$32:$L$42,2,TRUE)</f>
        <v>19. JH</v>
      </c>
      <c r="L10" s="26" t="str">
        <f>VLOOKUP(VALUE(RIGHT(B10,4)),Tabelle5!$M$22:$N$42,2,TRUE)</f>
        <v>Neuzeit</v>
      </c>
    </row>
    <row r="11" spans="1:19">
      <c r="A11" s="79">
        <f t="shared" si="0"/>
        <v>1432057</v>
      </c>
      <c r="B11" s="34" t="s">
        <v>332</v>
      </c>
      <c r="C11" s="33" t="s">
        <v>333</v>
      </c>
      <c r="D11" s="32">
        <f t="shared" si="1"/>
        <v>1</v>
      </c>
      <c r="E11" s="31">
        <f t="shared" si="2"/>
        <v>0</v>
      </c>
      <c r="F11" s="30">
        <f t="shared" si="3"/>
        <v>1</v>
      </c>
      <c r="G11" s="3" t="str">
        <f t="shared" si="4"/>
        <v>01.11.3820</v>
      </c>
      <c r="H11" s="3" t="str">
        <f t="shared" si="5"/>
        <v>02.11.3821</v>
      </c>
      <c r="I11" s="29" t="str">
        <f t="shared" si="6"/>
        <v>Zeitraum</v>
      </c>
      <c r="J11" s="28" t="str">
        <f>VLOOKUP(VALUE(RIGHT(B11,4)),Tabelle5!$K$22:$L$42,2,TRUE)</f>
        <v>19. JH</v>
      </c>
      <c r="K11" s="27" t="str">
        <f>VLOOKUP(VALUE(RIGHT(C11,4)),Tabelle5!$K$32:$L$42,2,TRUE)</f>
        <v>19. JH</v>
      </c>
      <c r="L11" s="26" t="str">
        <f>VLOOKUP(VALUE(RIGHT(B11,4)),Tabelle5!$M$22:$N$42,2,TRUE)</f>
        <v>Neuzeit</v>
      </c>
      <c r="M11" s="35">
        <v>8</v>
      </c>
      <c r="N11" s="36" t="s">
        <v>242</v>
      </c>
      <c r="O11" s="37" t="s">
        <v>311</v>
      </c>
      <c r="P11" s="38" t="s">
        <v>320</v>
      </c>
    </row>
    <row r="12" spans="1:19">
      <c r="A12" s="79">
        <f t="shared" si="0"/>
        <v>1424666</v>
      </c>
      <c r="B12" s="34" t="s">
        <v>13</v>
      </c>
      <c r="C12" s="33" t="s">
        <v>13</v>
      </c>
      <c r="D12" s="32">
        <f t="shared" si="1"/>
        <v>0</v>
      </c>
      <c r="E12" s="31">
        <f t="shared" si="2"/>
        <v>0</v>
      </c>
      <c r="F12" s="30">
        <f t="shared" si="3"/>
        <v>0</v>
      </c>
      <c r="G12" s="3" t="str">
        <f t="shared" si="4"/>
        <v>07.08.3800</v>
      </c>
      <c r="H12" s="3" t="str">
        <f t="shared" si="5"/>
        <v>07.08.3800</v>
      </c>
      <c r="I12" s="29" t="str">
        <f t="shared" si="6"/>
        <v>Zeitpunkt</v>
      </c>
      <c r="J12" s="28" t="str">
        <f>VLOOKUP(VALUE(RIGHT(B12,4)),Tabelle5!$K$22:$L$42,2,TRUE)</f>
        <v>18. JH</v>
      </c>
      <c r="K12" s="27" t="str">
        <f>VLOOKUP(VALUE(RIGHT(C12,4)),Tabelle5!$K$32:$L$42,2,TRUE)</f>
        <v>18. JH</v>
      </c>
      <c r="L12" s="26" t="str">
        <f>VLOOKUP(VALUE(RIGHT(B12,4)),Tabelle5!$M$22:$N$42,2,TRUE)</f>
        <v>Beginn der Moderne in Europa</v>
      </c>
    </row>
    <row r="13" spans="1:19">
      <c r="A13" s="79">
        <f t="shared" si="0"/>
        <v>1412215</v>
      </c>
      <c r="B13" s="34" t="s">
        <v>10</v>
      </c>
      <c r="C13" s="33" t="s">
        <v>11</v>
      </c>
      <c r="D13" s="32">
        <f t="shared" si="1"/>
        <v>0</v>
      </c>
      <c r="E13" s="31">
        <f t="shared" si="2"/>
        <v>0</v>
      </c>
      <c r="F13" s="30">
        <f t="shared" si="3"/>
        <v>14</v>
      </c>
      <c r="G13" s="3" t="str">
        <f t="shared" si="4"/>
        <v>05.07.3766</v>
      </c>
      <c r="H13" s="3" t="str">
        <f t="shared" si="5"/>
        <v>19.07.3766</v>
      </c>
      <c r="I13" s="29" t="str">
        <f t="shared" si="6"/>
        <v>Zeitraum</v>
      </c>
      <c r="J13" s="28" t="str">
        <f>VLOOKUP(VALUE(RIGHT(B13,4)),Tabelle5!$K$22:$L$42,2,TRUE)</f>
        <v>18. JH</v>
      </c>
      <c r="K13" s="27" t="str">
        <f>VLOOKUP(VALUE(RIGHT(C13,4)),Tabelle5!$K$32:$L$42,2,TRUE)</f>
        <v>18. JH</v>
      </c>
      <c r="L13" s="26" t="str">
        <f>VLOOKUP(VALUE(RIGHT(B13,4)),Tabelle5!$M$22:$N$42,2,TRUE)</f>
        <v>Beginn der Moderne in Europa</v>
      </c>
    </row>
    <row r="14" spans="1:19">
      <c r="A14" s="79">
        <f t="shared" si="0"/>
        <v>1387924</v>
      </c>
      <c r="B14" s="34" t="s">
        <v>329</v>
      </c>
      <c r="C14" s="33" t="s">
        <v>5</v>
      </c>
      <c r="D14" s="32">
        <f t="shared" si="1"/>
        <v>105</v>
      </c>
      <c r="E14" s="31">
        <f t="shared" si="2"/>
        <v>1</v>
      </c>
      <c r="F14" s="30">
        <f t="shared" si="3"/>
        <v>0</v>
      </c>
      <c r="G14" s="3" t="str">
        <f t="shared" si="4"/>
        <v>01.01.3700</v>
      </c>
      <c r="H14" s="3" t="str">
        <f t="shared" si="5"/>
        <v>01.02.3805</v>
      </c>
      <c r="I14" s="29" t="str">
        <f t="shared" si="6"/>
        <v>Zeitraum</v>
      </c>
      <c r="J14" s="28" t="str">
        <f>VLOOKUP(VALUE(RIGHT(B14,4)),Tabelle5!$K$22:$L$42,2,TRUE)</f>
        <v>17. JH</v>
      </c>
      <c r="K14" s="27" t="str">
        <f>VLOOKUP(VALUE(RIGHT(C14,4)),Tabelle5!$K$32:$L$42,2,TRUE)</f>
        <v>19. JH</v>
      </c>
      <c r="L14" s="26" t="str">
        <f>VLOOKUP(VALUE(RIGHT(B14,4)),Tabelle5!$M$22:$N$42,2,TRUE)</f>
        <v>Frühe Neuzeit</v>
      </c>
    </row>
    <row r="15" spans="1:19">
      <c r="A15" s="79">
        <f t="shared" si="0"/>
        <v>1375662</v>
      </c>
      <c r="B15" s="34" t="s">
        <v>331</v>
      </c>
      <c r="C15" s="33" t="s">
        <v>331</v>
      </c>
      <c r="D15" s="32">
        <f t="shared" si="1"/>
        <v>0</v>
      </c>
      <c r="E15" s="31">
        <f t="shared" si="2"/>
        <v>0</v>
      </c>
      <c r="F15" s="30">
        <f t="shared" si="3"/>
        <v>0</v>
      </c>
      <c r="G15" s="3" t="str">
        <f t="shared" si="4"/>
        <v>06.06.3666</v>
      </c>
      <c r="H15" s="3" t="str">
        <f t="shared" si="5"/>
        <v>06.06.3666</v>
      </c>
      <c r="I15" s="29" t="str">
        <f t="shared" si="6"/>
        <v>Zeitpunkt</v>
      </c>
      <c r="J15" s="28" t="str">
        <f>VLOOKUP(VALUE(RIGHT(B15,4)),Tabelle5!$K$22:$L$42,2,TRUE)</f>
        <v>17. JH</v>
      </c>
      <c r="K15" s="27" t="str">
        <f>VLOOKUP(VALUE(RIGHT(C15,4)),Tabelle5!$K$32:$L$42,2,TRUE)</f>
        <v>17. JH</v>
      </c>
      <c r="L15" s="26" t="str">
        <f>VLOOKUP(VALUE(RIGHT(B15,4)),Tabelle5!$M$22:$N$42,2,TRUE)</f>
        <v>Frühe Neuzeit</v>
      </c>
    </row>
    <row r="16" spans="1:19">
      <c r="A16" s="79">
        <f t="shared" si="0"/>
        <v>1351367</v>
      </c>
      <c r="B16" s="34" t="s">
        <v>336</v>
      </c>
      <c r="C16" s="33" t="s">
        <v>346</v>
      </c>
      <c r="D16" s="32">
        <f t="shared" si="1"/>
        <v>0</v>
      </c>
      <c r="E16" s="31">
        <f t="shared" si="2"/>
        <v>0</v>
      </c>
      <c r="F16" s="30">
        <f t="shared" si="3"/>
        <v>0</v>
      </c>
      <c r="G16" s="3" t="str">
        <f t="shared" si="4"/>
        <v>01.01.3600</v>
      </c>
      <c r="H16" s="3" t="str">
        <f t="shared" si="5"/>
        <v>01.01.3600</v>
      </c>
      <c r="I16" s="29" t="str">
        <f t="shared" si="6"/>
        <v>Zeitpunkt</v>
      </c>
      <c r="J16" s="28" t="str">
        <f>VLOOKUP(VALUE(RIGHT(B16,4)),Tabelle5!$K$22:$L$42,2,TRUE)</f>
        <v>16. JH</v>
      </c>
      <c r="K16" s="27" t="str">
        <f>VLOOKUP(VALUE(RIGHT(C16,4)),Tabelle5!$K$32:$L$42,2,TRUE)</f>
        <v>16. JH</v>
      </c>
      <c r="L16" s="26" t="str">
        <f>VLOOKUP(VALUE(RIGHT(B16,4)),Tabelle5!$M$22:$N$42,2,TRUE)</f>
        <v>Frühe Neuzeit</v>
      </c>
    </row>
    <row r="17" spans="1:12">
      <c r="A17" s="79">
        <f t="shared" si="0"/>
        <v>1243529</v>
      </c>
      <c r="B17" s="34" t="s">
        <v>324</v>
      </c>
      <c r="C17" s="33" t="s">
        <v>323</v>
      </c>
      <c r="D17" s="32">
        <f t="shared" si="1"/>
        <v>678</v>
      </c>
      <c r="E17" s="31">
        <f t="shared" si="2"/>
        <v>4</v>
      </c>
      <c r="F17" s="30">
        <f t="shared" si="3"/>
        <v>2</v>
      </c>
      <c r="G17" s="3" t="str">
        <f t="shared" si="4"/>
        <v>30.08.3304</v>
      </c>
      <c r="H17" s="3" t="str">
        <f t="shared" si="5"/>
        <v>01.01.3983</v>
      </c>
      <c r="I17" s="29" t="str">
        <f t="shared" si="6"/>
        <v>Zeitraum</v>
      </c>
      <c r="J17" s="28" t="str">
        <f>VLOOKUP(VALUE(RIGHT(B17,4)),Tabelle5!$K$22:$L$42,2,TRUE)</f>
        <v>14. JH</v>
      </c>
      <c r="K17" s="27" t="str">
        <f>VLOOKUP(VALUE(RIGHT(C17,4)),Tabelle5!$K$32:$L$42,2,TRUE)</f>
        <v>20. JH</v>
      </c>
      <c r="L17" s="26" t="str">
        <f>VLOOKUP(VALUE(RIGHT(B17,4)),Tabelle5!$M$22:$N$42,2,TRUE)</f>
        <v>Spätmittelalter</v>
      </c>
    </row>
    <row r="18" spans="1:12">
      <c r="A18" s="79">
        <f t="shared" si="0"/>
        <v>1243529</v>
      </c>
      <c r="B18" s="34" t="s">
        <v>324</v>
      </c>
      <c r="C18" s="33" t="s">
        <v>323</v>
      </c>
      <c r="D18" s="32">
        <f t="shared" si="1"/>
        <v>678</v>
      </c>
      <c r="E18" s="31">
        <f t="shared" si="2"/>
        <v>4</v>
      </c>
      <c r="F18" s="30">
        <f t="shared" si="3"/>
        <v>2</v>
      </c>
      <c r="G18" s="3" t="str">
        <f t="shared" si="4"/>
        <v>30.08.3304</v>
      </c>
      <c r="H18" s="3" t="str">
        <f t="shared" si="5"/>
        <v>01.01.3983</v>
      </c>
      <c r="I18" s="29" t="str">
        <f t="shared" si="6"/>
        <v>Zeitraum</v>
      </c>
      <c r="J18" s="28" t="str">
        <f>VLOOKUP(VALUE(RIGHT(B18,4)),Tabelle5!$K$22:$L$42,2,TRUE)</f>
        <v>14. JH</v>
      </c>
      <c r="K18" s="27" t="str">
        <f>VLOOKUP(VALUE(RIGHT(C18,4)),Tabelle5!$K$32:$L$42,2,TRUE)</f>
        <v>20. JH</v>
      </c>
      <c r="L18" s="26" t="str">
        <f>VLOOKUP(VALUE(RIGHT(B18,4)),Tabelle5!$M$22:$N$42,2,TRUE)</f>
        <v>Spätmittelalter</v>
      </c>
    </row>
    <row r="19" spans="1:12">
      <c r="A19" s="79">
        <f t="shared" si="0"/>
        <v>767377</v>
      </c>
      <c r="B19" s="34" t="s">
        <v>50</v>
      </c>
      <c r="C19" s="33" t="s">
        <v>308</v>
      </c>
      <c r="D19" s="32">
        <f t="shared" si="1"/>
        <v>1903</v>
      </c>
      <c r="E19" s="31">
        <f t="shared" si="2"/>
        <v>1</v>
      </c>
      <c r="F19" s="30">
        <f t="shared" si="3"/>
        <v>0</v>
      </c>
      <c r="G19" s="3" t="str">
        <f t="shared" si="4"/>
        <v>01.01.2001</v>
      </c>
      <c r="H19" s="3" t="str">
        <f t="shared" si="5"/>
        <v>01.02.3904</v>
      </c>
      <c r="I19" s="29" t="str">
        <f t="shared" si="6"/>
        <v>Zeitraum</v>
      </c>
      <c r="J19" s="28" t="str">
        <f>VLOOKUP(VALUE(RIGHT(B19,4)),Tabelle5!$K$22:$L$42,2,TRUE)</f>
        <v xml:space="preserve">  1. JH</v>
      </c>
      <c r="K19" s="27" t="str">
        <f>VLOOKUP(VALUE(RIGHT(C19,4)),Tabelle5!$K$32:$L$42,2,TRUE)</f>
        <v>20. JH</v>
      </c>
      <c r="L19" s="26" t="str">
        <f>VLOOKUP(VALUE(RIGHT(B19,4)),Tabelle5!$M$22:$N$42,2,TRUE)</f>
        <v>Antike</v>
      </c>
    </row>
    <row r="20" spans="1:12">
      <c r="A20" s="79">
        <f t="shared" si="0"/>
        <v>767377</v>
      </c>
      <c r="B20" s="34" t="s">
        <v>50</v>
      </c>
      <c r="C20" s="33" t="s">
        <v>308</v>
      </c>
      <c r="D20" s="32">
        <f t="shared" si="1"/>
        <v>1903</v>
      </c>
      <c r="E20" s="31">
        <f t="shared" si="2"/>
        <v>1</v>
      </c>
      <c r="F20" s="30">
        <f t="shared" si="3"/>
        <v>0</v>
      </c>
      <c r="G20" s="3" t="str">
        <f t="shared" si="4"/>
        <v>01.01.2001</v>
      </c>
      <c r="H20" s="3" t="str">
        <f t="shared" si="5"/>
        <v>01.02.3904</v>
      </c>
      <c r="I20" s="29" t="str">
        <f t="shared" si="6"/>
        <v>Zeitraum</v>
      </c>
      <c r="J20" s="28" t="str">
        <f>VLOOKUP(VALUE(RIGHT(B20,4)),Tabelle5!$K$22:$L$42,2,TRUE)</f>
        <v xml:space="preserve">  1. JH</v>
      </c>
      <c r="K20" s="27" t="str">
        <f>VLOOKUP(VALUE(RIGHT(C20,4)),Tabelle5!$K$32:$L$42,2,TRUE)</f>
        <v>20. JH</v>
      </c>
      <c r="L20" s="26" t="str">
        <f>VLOOKUP(VALUE(RIGHT(B20,4)),Tabelle5!$M$22:$N$42,2,TRUE)</f>
        <v>Antike</v>
      </c>
    </row>
  </sheetData>
  <sheetProtection selectLockedCells="1" sort="0" autoFilter="0"/>
  <autoFilter ref="A5:S5">
    <sortState ref="A6:S20">
      <sortCondition descending="1" ref="A5"/>
    </sortState>
  </autoFilter>
  <customSheetViews>
    <customSheetView guid="{9B972041-128D-47B6-83DB-C12118A077A2}" filter="1" showAutoFilter="1" hiddenColumns="1">
      <pane ySplit="5" topLeftCell="A6" activePane="bottomLeft" state="frozen"/>
      <selection pane="bottomLeft" activeCell="C1" sqref="C1:K1048576"/>
      <autoFilter ref="A5:R2202">
        <filterColumn colId="0"/>
        <filterColumn colId="8">
          <filters>
            <filter val="1. JH"/>
            <filter val="14. JH"/>
            <filter val="16. JH"/>
            <filter val="17. JH"/>
            <filter val="18. JH"/>
            <filter val="19. JH"/>
            <filter val="20. JH"/>
            <filter val="21. JH"/>
          </filters>
        </filterColumn>
        <sortState ref="A6:R1036">
          <sortCondition ref="I5:I2202"/>
        </sortState>
      </autoFilter>
    </customSheetView>
    <customSheetView guid="{2F744A2F-722F-4435-BB30-9A887A21B378}" filter="1" showAutoFilter="1" hiddenColumns="1">
      <pane ySplit="5" topLeftCell="A6" activePane="bottomLeft" state="frozen"/>
      <selection pane="bottomLeft" activeCell="T3" sqref="T3"/>
      <autoFilter ref="A5:R2202">
        <filterColumn colId="0"/>
        <filterColumn colId="8">
          <filters>
            <filter val="1. JH"/>
            <filter val="14. JH"/>
            <filter val="16. JH"/>
            <filter val="17. JH"/>
            <filter val="18. JH"/>
            <filter val="19. JH"/>
            <filter val="20. JH"/>
            <filter val="21. JH"/>
          </filters>
        </filterColumn>
        <sortState ref="A6:R1036">
          <sortCondition ref="I5:I2202"/>
        </sortState>
      </autoFilter>
    </customSheetView>
    <customSheetView guid="{2DCFE30B-579C-4D52-A54A-89E4ED46523C}" filter="1" showAutoFilter="1" hiddenColumns="1">
      <pane ySplit="5" topLeftCell="A6" activePane="bottomLeft" state="frozen"/>
      <selection pane="bottomLeft" activeCell="N1035" sqref="N1035"/>
      <autoFilter ref="A5:R2202">
        <filterColumn colId="0"/>
        <filterColumn colId="8">
          <filters>
            <filter val="1. JH"/>
            <filter val="14. JH"/>
            <filter val="16. JH"/>
            <filter val="17. JH"/>
            <filter val="18. JH"/>
            <filter val="19. JH"/>
            <filter val="20. JH"/>
            <filter val="21. JH"/>
          </filters>
        </filterColumn>
        <sortState ref="A6:R1036">
          <sortCondition ref="I5:I2202"/>
        </sortState>
      </autoFilter>
    </customSheetView>
  </customSheetViews>
  <mergeCells count="3">
    <mergeCell ref="D2:F2"/>
    <mergeCell ref="J2:K2"/>
    <mergeCell ref="B1:K1"/>
  </mergeCells>
  <dataValidations count="3">
    <dataValidation type="list" allowBlank="1" sqref="N6:N20">
      <formula1>Landliste</formula1>
    </dataValidation>
    <dataValidation type="list" allowBlank="1" sqref="O6:O20">
      <formula1>Klassifikation</formula1>
    </dataValidation>
    <dataValidation type="list" allowBlank="1" sqref="P6:P20">
      <formula1>Kategorisierung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:A10"/>
  <sheetViews>
    <sheetView workbookViewId="0">
      <selection activeCell="A12" sqref="A12"/>
    </sheetView>
  </sheetViews>
  <sheetFormatPr baseColWidth="10" defaultRowHeight="15"/>
  <cols>
    <col min="1" max="1" width="48" customWidth="1"/>
  </cols>
  <sheetData>
    <row r="1" spans="1:1">
      <c r="A1" t="s">
        <v>309</v>
      </c>
    </row>
    <row r="2" spans="1:1">
      <c r="A2" t="s">
        <v>310</v>
      </c>
    </row>
    <row r="3" spans="1:1">
      <c r="A3" t="s">
        <v>311</v>
      </c>
    </row>
    <row r="4" spans="1:1">
      <c r="A4" t="s">
        <v>312</v>
      </c>
    </row>
    <row r="5" spans="1:1">
      <c r="A5" t="s">
        <v>313</v>
      </c>
    </row>
    <row r="6" spans="1:1">
      <c r="A6" t="s">
        <v>318</v>
      </c>
    </row>
    <row r="7" spans="1:1">
      <c r="A7" t="s">
        <v>314</v>
      </c>
    </row>
    <row r="8" spans="1:1">
      <c r="A8" t="s">
        <v>315</v>
      </c>
    </row>
    <row r="9" spans="1:1">
      <c r="A9" t="s">
        <v>316</v>
      </c>
    </row>
    <row r="10" spans="1:1">
      <c r="A10" t="s">
        <v>328</v>
      </c>
    </row>
  </sheetData>
  <customSheetViews>
    <customSheetView guid="{9B972041-128D-47B6-83DB-C12118A077A2}">
      <selection activeCell="A12" sqref="A12"/>
    </customSheetView>
    <customSheetView guid="{2F744A2F-722F-4435-BB30-9A887A21B378}">
      <selection activeCell="A12" sqref="A12"/>
    </customSheetView>
    <customSheetView guid="{2DCFE30B-579C-4D52-A54A-89E4ED46523C}">
      <selection activeCell="A12" sqref="A12"/>
    </customSheetView>
  </customSheetView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:A256"/>
  <sheetViews>
    <sheetView topLeftCell="A223" workbookViewId="0">
      <selection activeCell="B268" sqref="B268"/>
    </sheetView>
  </sheetViews>
  <sheetFormatPr baseColWidth="10" defaultRowHeight="15"/>
  <cols>
    <col min="1" max="1" width="11.42578125" style="2"/>
  </cols>
  <sheetData>
    <row r="1" spans="1:1">
      <c r="A1" t="s">
        <v>51</v>
      </c>
    </row>
    <row r="2" spans="1:1">
      <c r="A2" t="s">
        <v>52</v>
      </c>
    </row>
    <row r="3" spans="1:1">
      <c r="A3" t="s">
        <v>247</v>
      </c>
    </row>
    <row r="4" spans="1:1">
      <c r="A4" t="s">
        <v>53</v>
      </c>
    </row>
    <row r="5" spans="1:1">
      <c r="A5" t="s">
        <v>54</v>
      </c>
    </row>
    <row r="6" spans="1:1">
      <c r="A6" t="s">
        <v>56</v>
      </c>
    </row>
    <row r="7" spans="1:1">
      <c r="A7" t="s">
        <v>55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248</v>
      </c>
    </row>
    <row r="12" spans="1:1">
      <c r="A12" t="s">
        <v>60</v>
      </c>
    </row>
    <row r="13" spans="1:1">
      <c r="A13" t="s">
        <v>249</v>
      </c>
    </row>
    <row r="14" spans="1:1">
      <c r="A14" t="s">
        <v>61</v>
      </c>
    </row>
    <row r="15" spans="1:1">
      <c r="A15" t="s">
        <v>62</v>
      </c>
    </row>
    <row r="16" spans="1:1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250</v>
      </c>
    </row>
    <row r="25" spans="1:1">
      <c r="A25" t="s">
        <v>251</v>
      </c>
    </row>
    <row r="26" spans="1:1">
      <c r="A26" t="s">
        <v>71</v>
      </c>
    </row>
    <row r="27" spans="1:1">
      <c r="A27" t="s">
        <v>72</v>
      </c>
    </row>
    <row r="28" spans="1:1">
      <c r="A28" t="s">
        <v>73</v>
      </c>
    </row>
    <row r="29" spans="1:1">
      <c r="A29" t="s">
        <v>74</v>
      </c>
    </row>
    <row r="30" spans="1:1">
      <c r="A30" t="s">
        <v>75</v>
      </c>
    </row>
    <row r="31" spans="1:1">
      <c r="A31" t="s">
        <v>76</v>
      </c>
    </row>
    <row r="32" spans="1:1">
      <c r="A32" t="s">
        <v>77</v>
      </c>
    </row>
    <row r="33" spans="1:1">
      <c r="A33" t="s">
        <v>252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  <row r="38" spans="1:1">
      <c r="A38" t="s">
        <v>253</v>
      </c>
    </row>
    <row r="39" spans="1:1">
      <c r="A39" t="s">
        <v>82</v>
      </c>
    </row>
    <row r="40" spans="1:1">
      <c r="A40" t="s">
        <v>83</v>
      </c>
    </row>
    <row r="41" spans="1:1">
      <c r="A41" t="s">
        <v>84</v>
      </c>
    </row>
    <row r="42" spans="1:1">
      <c r="A42" t="s">
        <v>85</v>
      </c>
    </row>
    <row r="43" spans="1:1">
      <c r="A43" t="s">
        <v>254</v>
      </c>
    </row>
    <row r="44" spans="1:1">
      <c r="A44" t="s">
        <v>255</v>
      </c>
    </row>
    <row r="45" spans="1:1">
      <c r="A45" t="s">
        <v>86</v>
      </c>
    </row>
    <row r="46" spans="1:1">
      <c r="A46" t="s">
        <v>87</v>
      </c>
    </row>
    <row r="47" spans="1:1">
      <c r="A47" t="s">
        <v>256</v>
      </c>
    </row>
    <row r="48" spans="1:1">
      <c r="A48" t="s">
        <v>88</v>
      </c>
    </row>
    <row r="49" spans="1:1">
      <c r="A49" t="s">
        <v>89</v>
      </c>
    </row>
    <row r="50" spans="1:1">
      <c r="A50" t="s">
        <v>90</v>
      </c>
    </row>
    <row r="51" spans="1:1">
      <c r="A51" t="s">
        <v>91</v>
      </c>
    </row>
    <row r="52" spans="1:1">
      <c r="A52" t="s">
        <v>92</v>
      </c>
    </row>
    <row r="53" spans="1:1">
      <c r="A53" t="s">
        <v>93</v>
      </c>
    </row>
    <row r="54" spans="1:1">
      <c r="A54" t="s">
        <v>94</v>
      </c>
    </row>
    <row r="55" spans="1:1">
      <c r="A55" t="s">
        <v>95</v>
      </c>
    </row>
    <row r="56" spans="1:1">
      <c r="A56" t="s">
        <v>96</v>
      </c>
    </row>
    <row r="57" spans="1:1">
      <c r="A57" t="s">
        <v>257</v>
      </c>
    </row>
    <row r="58" spans="1:1">
      <c r="A58" t="s">
        <v>97</v>
      </c>
    </row>
    <row r="59" spans="1:1">
      <c r="A59" t="s">
        <v>98</v>
      </c>
    </row>
    <row r="60" spans="1:1">
      <c r="A60" t="s">
        <v>99</v>
      </c>
    </row>
    <row r="61" spans="1:1">
      <c r="A61" t="s">
        <v>100</v>
      </c>
    </row>
    <row r="62" spans="1:1">
      <c r="A62" t="s">
        <v>258</v>
      </c>
    </row>
    <row r="63" spans="1:1">
      <c r="A63" t="s">
        <v>101</v>
      </c>
    </row>
    <row r="64" spans="1:1">
      <c r="A64" t="s">
        <v>104</v>
      </c>
    </row>
    <row r="65" spans="1:1">
      <c r="A65" t="s">
        <v>102</v>
      </c>
    </row>
    <row r="66" spans="1:1">
      <c r="A66" t="s">
        <v>103</v>
      </c>
    </row>
    <row r="67" spans="1:1">
      <c r="A67" t="s">
        <v>105</v>
      </c>
    </row>
    <row r="68" spans="1:1">
      <c r="A68" t="s">
        <v>106</v>
      </c>
    </row>
    <row r="69" spans="1:1">
      <c r="A69" t="s">
        <v>259</v>
      </c>
    </row>
    <row r="70" spans="1:1">
      <c r="A70" t="s">
        <v>107</v>
      </c>
    </row>
    <row r="71" spans="1:1">
      <c r="A71" t="s">
        <v>260</v>
      </c>
    </row>
    <row r="72" spans="1:1">
      <c r="A72" t="s">
        <v>108</v>
      </c>
    </row>
    <row r="73" spans="1:1">
      <c r="A73" t="s">
        <v>261</v>
      </c>
    </row>
    <row r="74" spans="1:1">
      <c r="A74" t="s">
        <v>109</v>
      </c>
    </row>
    <row r="75" spans="1:1">
      <c r="A75" t="s">
        <v>110</v>
      </c>
    </row>
    <row r="76" spans="1:1">
      <c r="A76" t="s">
        <v>111</v>
      </c>
    </row>
    <row r="77" spans="1:1">
      <c r="A77" t="s">
        <v>262</v>
      </c>
    </row>
    <row r="78" spans="1:1">
      <c r="A78" t="s">
        <v>112</v>
      </c>
    </row>
    <row r="79" spans="1:1">
      <c r="A79" t="s">
        <v>113</v>
      </c>
    </row>
    <row r="80" spans="1:1">
      <c r="A80" t="s">
        <v>114</v>
      </c>
    </row>
    <row r="81" spans="1:1">
      <c r="A81" t="s">
        <v>263</v>
      </c>
    </row>
    <row r="82" spans="1:1">
      <c r="A82" t="s">
        <v>264</v>
      </c>
    </row>
    <row r="83" spans="1:1">
      <c r="A83" t="s">
        <v>265</v>
      </c>
    </row>
    <row r="84" spans="1:1">
      <c r="A84" t="s">
        <v>115</v>
      </c>
    </row>
    <row r="85" spans="1:1">
      <c r="A85" t="s">
        <v>116</v>
      </c>
    </row>
    <row r="86" spans="1:1">
      <c r="A86" t="s">
        <v>117</v>
      </c>
    </row>
    <row r="87" spans="1:1">
      <c r="A87" t="s">
        <v>118</v>
      </c>
    </row>
    <row r="88" spans="1:1">
      <c r="A88" t="s">
        <v>119</v>
      </c>
    </row>
    <row r="89" spans="1:1">
      <c r="A89" t="s">
        <v>120</v>
      </c>
    </row>
    <row r="90" spans="1:1">
      <c r="A90" t="s">
        <v>121</v>
      </c>
    </row>
    <row r="91" spans="1:1">
      <c r="A91" t="s">
        <v>122</v>
      </c>
    </row>
    <row r="92" spans="1:1">
      <c r="A92" t="s">
        <v>123</v>
      </c>
    </row>
    <row r="93" spans="1:1">
      <c r="A93" t="s">
        <v>124</v>
      </c>
    </row>
    <row r="94" spans="1:1">
      <c r="A94" t="s">
        <v>266</v>
      </c>
    </row>
    <row r="95" spans="1:1">
      <c r="A95" t="s">
        <v>125</v>
      </c>
    </row>
    <row r="96" spans="1:1">
      <c r="A96" t="s">
        <v>126</v>
      </c>
    </row>
    <row r="97" spans="1:1">
      <c r="A97" t="s">
        <v>127</v>
      </c>
    </row>
    <row r="98" spans="1:1">
      <c r="A98" t="s">
        <v>128</v>
      </c>
    </row>
    <row r="99" spans="1:1">
      <c r="A99" t="s">
        <v>129</v>
      </c>
    </row>
    <row r="100" spans="1:1">
      <c r="A100" t="s">
        <v>130</v>
      </c>
    </row>
    <row r="101" spans="1:1">
      <c r="A101" t="s">
        <v>131</v>
      </c>
    </row>
    <row r="102" spans="1:1">
      <c r="A102" t="s">
        <v>132</v>
      </c>
    </row>
    <row r="103" spans="1:1">
      <c r="A103" t="s">
        <v>267</v>
      </c>
    </row>
    <row r="104" spans="1:1">
      <c r="A104" t="s">
        <v>133</v>
      </c>
    </row>
    <row r="105" spans="1:1">
      <c r="A105" t="s">
        <v>134</v>
      </c>
    </row>
    <row r="106" spans="1:1">
      <c r="A106" t="s">
        <v>135</v>
      </c>
    </row>
    <row r="107" spans="1:1">
      <c r="A107" t="s">
        <v>136</v>
      </c>
    </row>
    <row r="108" spans="1:1">
      <c r="A108" t="s">
        <v>268</v>
      </c>
    </row>
    <row r="109" spans="1:1">
      <c r="A109" t="s">
        <v>137</v>
      </c>
    </row>
    <row r="110" spans="1:1">
      <c r="A110" t="s">
        <v>138</v>
      </c>
    </row>
    <row r="111" spans="1:1">
      <c r="A111" t="s">
        <v>139</v>
      </c>
    </row>
    <row r="112" spans="1:1">
      <c r="A112" t="s">
        <v>140</v>
      </c>
    </row>
    <row r="113" spans="1:1">
      <c r="A113" t="s">
        <v>141</v>
      </c>
    </row>
    <row r="114" spans="1:1">
      <c r="A114" t="s">
        <v>269</v>
      </c>
    </row>
    <row r="115" spans="1:1">
      <c r="A115" t="s">
        <v>270</v>
      </c>
    </row>
    <row r="116" spans="1:1">
      <c r="A116" t="s">
        <v>142</v>
      </c>
    </row>
    <row r="117" spans="1:1">
      <c r="A117" t="s">
        <v>143</v>
      </c>
    </row>
    <row r="118" spans="1:1">
      <c r="A118" t="s">
        <v>271</v>
      </c>
    </row>
    <row r="119" spans="1:1">
      <c r="A119" t="s">
        <v>144</v>
      </c>
    </row>
    <row r="120" spans="1:1">
      <c r="A120" t="s">
        <v>272</v>
      </c>
    </row>
    <row r="121" spans="1:1">
      <c r="A121" t="s">
        <v>145</v>
      </c>
    </row>
    <row r="122" spans="1:1">
      <c r="A122" t="s">
        <v>146</v>
      </c>
    </row>
    <row r="123" spans="1:1">
      <c r="A123" t="s">
        <v>147</v>
      </c>
    </row>
    <row r="124" spans="1:1">
      <c r="A124" t="s">
        <v>148</v>
      </c>
    </row>
    <row r="125" spans="1:1">
      <c r="A125" t="s">
        <v>149</v>
      </c>
    </row>
    <row r="126" spans="1:1">
      <c r="A126" t="s">
        <v>150</v>
      </c>
    </row>
    <row r="127" spans="1:1">
      <c r="A127" t="s">
        <v>151</v>
      </c>
    </row>
    <row r="128" spans="1:1">
      <c r="A128" t="s">
        <v>152</v>
      </c>
    </row>
    <row r="129" spans="1:1">
      <c r="A129" t="s">
        <v>273</v>
      </c>
    </row>
    <row r="130" spans="1:1">
      <c r="A130" t="s">
        <v>153</v>
      </c>
    </row>
    <row r="131" spans="1:1">
      <c r="A131" t="s">
        <v>274</v>
      </c>
    </row>
    <row r="132" spans="1:1">
      <c r="A132" t="s">
        <v>154</v>
      </c>
    </row>
    <row r="133" spans="1:1">
      <c r="A133" t="s">
        <v>155</v>
      </c>
    </row>
    <row r="134" spans="1:1">
      <c r="A134" t="s">
        <v>275</v>
      </c>
    </row>
    <row r="135" spans="1:1">
      <c r="A135" t="s">
        <v>276</v>
      </c>
    </row>
    <row r="136" spans="1:1">
      <c r="A136" t="s">
        <v>277</v>
      </c>
    </row>
    <row r="137" spans="1:1">
      <c r="A137" t="s">
        <v>156</v>
      </c>
    </row>
    <row r="138" spans="1:1">
      <c r="A138" t="s">
        <v>157</v>
      </c>
    </row>
    <row r="139" spans="1:1">
      <c r="A139" t="s">
        <v>278</v>
      </c>
    </row>
    <row r="140" spans="1:1">
      <c r="A140" t="s">
        <v>158</v>
      </c>
    </row>
    <row r="141" spans="1:1">
      <c r="A141" t="s">
        <v>159</v>
      </c>
    </row>
    <row r="142" spans="1:1">
      <c r="A142" t="s">
        <v>160</v>
      </c>
    </row>
    <row r="143" spans="1:1">
      <c r="A143" t="s">
        <v>161</v>
      </c>
    </row>
    <row r="144" spans="1:1">
      <c r="A144" t="s">
        <v>162</v>
      </c>
    </row>
    <row r="145" spans="1:1">
      <c r="A145" t="s">
        <v>279</v>
      </c>
    </row>
    <row r="146" spans="1:1">
      <c r="A146" t="s">
        <v>163</v>
      </c>
    </row>
    <row r="147" spans="1:1">
      <c r="A147" t="s">
        <v>164</v>
      </c>
    </row>
    <row r="148" spans="1:1">
      <c r="A148" t="s">
        <v>165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166</v>
      </c>
    </row>
    <row r="152" spans="1:1">
      <c r="A152" t="s">
        <v>167</v>
      </c>
    </row>
    <row r="153" spans="1:1">
      <c r="A153" t="s">
        <v>246</v>
      </c>
    </row>
    <row r="154" spans="1:1">
      <c r="A154" t="s">
        <v>168</v>
      </c>
    </row>
    <row r="155" spans="1:1">
      <c r="A155" t="s">
        <v>169</v>
      </c>
    </row>
    <row r="156" spans="1:1">
      <c r="A156" t="s">
        <v>170</v>
      </c>
    </row>
    <row r="157" spans="1:1">
      <c r="A157" t="s">
        <v>282</v>
      </c>
    </row>
    <row r="158" spans="1:1">
      <c r="A158" t="s">
        <v>171</v>
      </c>
    </row>
    <row r="159" spans="1:1">
      <c r="A159" t="s">
        <v>172</v>
      </c>
    </row>
    <row r="160" spans="1:1">
      <c r="A160" t="s">
        <v>173</v>
      </c>
    </row>
    <row r="161" spans="1:1">
      <c r="A161" t="s">
        <v>174</v>
      </c>
    </row>
    <row r="162" spans="1:1">
      <c r="A162" t="s">
        <v>175</v>
      </c>
    </row>
    <row r="163" spans="1:1">
      <c r="A163" t="s">
        <v>176</v>
      </c>
    </row>
    <row r="164" spans="1:1">
      <c r="A164" t="s">
        <v>177</v>
      </c>
    </row>
    <row r="165" spans="1:1">
      <c r="A165" t="s">
        <v>178</v>
      </c>
    </row>
    <row r="166" spans="1:1">
      <c r="A166" t="s">
        <v>179</v>
      </c>
    </row>
    <row r="167" spans="1:1">
      <c r="A167" t="s">
        <v>180</v>
      </c>
    </row>
    <row r="168" spans="1:1">
      <c r="A168" t="s">
        <v>181</v>
      </c>
    </row>
    <row r="169" spans="1:1">
      <c r="A169" t="s">
        <v>182</v>
      </c>
    </row>
    <row r="170" spans="1:1">
      <c r="A170" t="s">
        <v>183</v>
      </c>
    </row>
    <row r="171" spans="1:1">
      <c r="A171" t="s">
        <v>184</v>
      </c>
    </row>
    <row r="172" spans="1:1">
      <c r="A172" t="s">
        <v>185</v>
      </c>
    </row>
    <row r="173" spans="1:1">
      <c r="A173" t="s">
        <v>186</v>
      </c>
    </row>
    <row r="174" spans="1:1">
      <c r="A174" t="s">
        <v>187</v>
      </c>
    </row>
    <row r="175" spans="1:1">
      <c r="A175" t="s">
        <v>188</v>
      </c>
    </row>
    <row r="176" spans="1:1">
      <c r="A176" t="s">
        <v>189</v>
      </c>
    </row>
    <row r="177" spans="1:1">
      <c r="A177" t="s">
        <v>190</v>
      </c>
    </row>
    <row r="178" spans="1:1">
      <c r="A178" t="s">
        <v>191</v>
      </c>
    </row>
    <row r="179" spans="1:1">
      <c r="A179" t="s">
        <v>192</v>
      </c>
    </row>
    <row r="180" spans="1:1">
      <c r="A180" t="s">
        <v>193</v>
      </c>
    </row>
    <row r="181" spans="1:1">
      <c r="A181" t="s">
        <v>194</v>
      </c>
    </row>
    <row r="182" spans="1:1">
      <c r="A182" t="s">
        <v>195</v>
      </c>
    </row>
    <row r="183" spans="1:1">
      <c r="A183" t="s">
        <v>196</v>
      </c>
    </row>
    <row r="184" spans="1:1">
      <c r="A184" t="s">
        <v>197</v>
      </c>
    </row>
    <row r="185" spans="1:1">
      <c r="A185" t="s">
        <v>283</v>
      </c>
    </row>
    <row r="186" spans="1:1">
      <c r="A186" t="s">
        <v>198</v>
      </c>
    </row>
    <row r="187" spans="1:1">
      <c r="A187" t="s">
        <v>199</v>
      </c>
    </row>
    <row r="188" spans="1:1">
      <c r="A188" t="s">
        <v>284</v>
      </c>
    </row>
    <row r="189" spans="1:1">
      <c r="A189" t="s">
        <v>200</v>
      </c>
    </row>
    <row r="190" spans="1:1">
      <c r="A190" t="s">
        <v>285</v>
      </c>
    </row>
    <row r="191" spans="1:1">
      <c r="A191" t="s">
        <v>201</v>
      </c>
    </row>
    <row r="192" spans="1:1">
      <c r="A192" t="s">
        <v>202</v>
      </c>
    </row>
    <row r="193" spans="1:1">
      <c r="A193" t="s">
        <v>203</v>
      </c>
    </row>
    <row r="194" spans="1:1">
      <c r="A194" t="s">
        <v>286</v>
      </c>
    </row>
    <row r="195" spans="1:1">
      <c r="A195" t="s">
        <v>204</v>
      </c>
    </row>
    <row r="196" spans="1:1">
      <c r="A196" t="s">
        <v>205</v>
      </c>
    </row>
    <row r="197" spans="1:1">
      <c r="A197" t="s">
        <v>206</v>
      </c>
    </row>
    <row r="198" spans="1:1">
      <c r="A198" t="s">
        <v>287</v>
      </c>
    </row>
    <row r="199" spans="1:1">
      <c r="A199" t="s">
        <v>207</v>
      </c>
    </row>
    <row r="200" spans="1:1">
      <c r="A200" t="s">
        <v>288</v>
      </c>
    </row>
    <row r="201" spans="1:1">
      <c r="A201" t="s">
        <v>289</v>
      </c>
    </row>
    <row r="202" spans="1:1">
      <c r="A202" t="s">
        <v>290</v>
      </c>
    </row>
    <row r="203" spans="1:1">
      <c r="A203" t="s">
        <v>208</v>
      </c>
    </row>
    <row r="204" spans="1:1">
      <c r="A204" t="s">
        <v>209</v>
      </c>
    </row>
    <row r="205" spans="1:1">
      <c r="A205" t="s">
        <v>210</v>
      </c>
    </row>
    <row r="206" spans="1:1">
      <c r="A206" t="s">
        <v>291</v>
      </c>
    </row>
    <row r="207" spans="1:1">
      <c r="A207" t="s">
        <v>211</v>
      </c>
    </row>
    <row r="208" spans="1:1">
      <c r="A208" t="s">
        <v>292</v>
      </c>
    </row>
    <row r="209" spans="1:1">
      <c r="A209" t="s">
        <v>212</v>
      </c>
    </row>
    <row r="210" spans="1:1">
      <c r="A210" t="s">
        <v>293</v>
      </c>
    </row>
    <row r="211" spans="1:1">
      <c r="A211" t="s">
        <v>294</v>
      </c>
    </row>
    <row r="212" spans="1:1">
      <c r="A212" t="s">
        <v>213</v>
      </c>
    </row>
    <row r="213" spans="1:1">
      <c r="A213" t="s">
        <v>214</v>
      </c>
    </row>
    <row r="214" spans="1:1">
      <c r="A214" t="s">
        <v>215</v>
      </c>
    </row>
    <row r="215" spans="1:1">
      <c r="A215" t="s">
        <v>295</v>
      </c>
    </row>
    <row r="216" spans="1:1">
      <c r="A216" t="s">
        <v>296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297</v>
      </c>
    </row>
    <row r="225" spans="1:1">
      <c r="A225" t="s">
        <v>223</v>
      </c>
    </row>
    <row r="226" spans="1:1">
      <c r="A226" t="s">
        <v>298</v>
      </c>
    </row>
    <row r="227" spans="1:1">
      <c r="A227" t="s">
        <v>299</v>
      </c>
    </row>
    <row r="228" spans="1:1">
      <c r="A228" t="s">
        <v>224</v>
      </c>
    </row>
    <row r="229" spans="1:1">
      <c r="A229" t="s">
        <v>225</v>
      </c>
    </row>
    <row r="230" spans="1:1">
      <c r="A230" t="s">
        <v>226</v>
      </c>
    </row>
    <row r="231" spans="1:1">
      <c r="A231" t="s">
        <v>300</v>
      </c>
    </row>
    <row r="232" spans="1:1">
      <c r="A232" t="s">
        <v>301</v>
      </c>
    </row>
    <row r="233" spans="1:1">
      <c r="A233" t="s">
        <v>227</v>
      </c>
    </row>
    <row r="234" spans="1:1">
      <c r="A234" t="s">
        <v>228</v>
      </c>
    </row>
    <row r="235" spans="1:1">
      <c r="A235" t="s">
        <v>229</v>
      </c>
    </row>
    <row r="236" spans="1:1">
      <c r="A236" t="s">
        <v>230</v>
      </c>
    </row>
    <row r="237" spans="1:1">
      <c r="A237" t="s">
        <v>231</v>
      </c>
    </row>
    <row r="238" spans="1:1">
      <c r="A238" t="s">
        <v>232</v>
      </c>
    </row>
    <row r="239" spans="1:1">
      <c r="A239" t="s">
        <v>302</v>
      </c>
    </row>
    <row r="240" spans="1:1">
      <c r="A240" t="s">
        <v>233</v>
      </c>
    </row>
    <row r="241" spans="1:1">
      <c r="A241" t="s">
        <v>245</v>
      </c>
    </row>
    <row r="242" spans="1:1">
      <c r="A242" t="s">
        <v>234</v>
      </c>
    </row>
    <row r="243" spans="1:1">
      <c r="A243" t="s">
        <v>235</v>
      </c>
    </row>
    <row r="244" spans="1:1">
      <c r="A244" t="s">
        <v>236</v>
      </c>
    </row>
    <row r="245" spans="1:1">
      <c r="A245" t="s">
        <v>237</v>
      </c>
    </row>
    <row r="246" spans="1:1">
      <c r="A246" t="s">
        <v>238</v>
      </c>
    </row>
    <row r="247" spans="1:1">
      <c r="A247" t="s">
        <v>239</v>
      </c>
    </row>
    <row r="248" spans="1:1">
      <c r="A248" t="s">
        <v>303</v>
      </c>
    </row>
    <row r="249" spans="1:1">
      <c r="A249" t="s">
        <v>240</v>
      </c>
    </row>
    <row r="250" spans="1:1">
      <c r="A250" t="s">
        <v>241</v>
      </c>
    </row>
    <row r="251" spans="1:1">
      <c r="A251" t="s">
        <v>242</v>
      </c>
    </row>
    <row r="252" spans="1:1">
      <c r="A252" t="s">
        <v>304</v>
      </c>
    </row>
    <row r="253" spans="1:1">
      <c r="A253" t="s">
        <v>243</v>
      </c>
    </row>
    <row r="254" spans="1:1">
      <c r="A254" t="s">
        <v>244</v>
      </c>
    </row>
    <row r="255" spans="1:1">
      <c r="A255" t="s">
        <v>305</v>
      </c>
    </row>
    <row r="256" spans="1:1">
      <c r="A256" s="1"/>
    </row>
  </sheetData>
  <sheetProtection password="B54B" sheet="1" objects="1" scenarios="1" selectLockedCells="1" selectUnlockedCells="1"/>
  <customSheetViews>
    <customSheetView guid="{9B972041-128D-47B6-83DB-C12118A077A2}" topLeftCell="A223">
      <selection activeCell="B268" sqref="B268"/>
    </customSheetView>
    <customSheetView guid="{2F744A2F-722F-4435-BB30-9A887A21B378}" topLeftCell="A223">
      <selection activeCell="B268" sqref="B268"/>
    </customSheetView>
    <customSheetView guid="{2DCFE30B-579C-4D52-A54A-89E4ED46523C}" topLeftCell="A223">
      <selection activeCell="B268" sqref="B268"/>
    </customSheetView>
  </customSheetView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/>
  <dimension ref="A1:A4"/>
  <sheetViews>
    <sheetView workbookViewId="0">
      <selection activeCell="A12" sqref="A12"/>
    </sheetView>
  </sheetViews>
  <sheetFormatPr baseColWidth="10" defaultRowHeight="15"/>
  <cols>
    <col min="1" max="1" width="107.140625" customWidth="1"/>
  </cols>
  <sheetData>
    <row r="1" spans="1:1">
      <c r="A1" t="s">
        <v>322</v>
      </c>
    </row>
    <row r="2" spans="1:1">
      <c r="A2" s="25" t="s">
        <v>330</v>
      </c>
    </row>
    <row r="3" spans="1:1">
      <c r="A3" t="s">
        <v>319</v>
      </c>
    </row>
    <row r="4" spans="1:1">
      <c r="A4" t="s">
        <v>334</v>
      </c>
    </row>
  </sheetData>
  <customSheetViews>
    <customSheetView guid="{9B972041-128D-47B6-83DB-C12118A077A2}">
      <selection activeCell="A12" sqref="A12"/>
    </customSheetView>
    <customSheetView guid="{2F744A2F-722F-4435-BB30-9A887A21B378}">
      <selection activeCell="A12" sqref="A12"/>
    </customSheetView>
    <customSheetView guid="{2DCFE30B-579C-4D52-A54A-89E4ED46523C}">
      <selection activeCell="A12" sqref="A12"/>
    </customSheetView>
  </customSheetView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K22:N42"/>
  <sheetViews>
    <sheetView workbookViewId="0">
      <selection activeCell="M46" sqref="M46"/>
    </sheetView>
  </sheetViews>
  <sheetFormatPr baseColWidth="10" defaultRowHeight="15"/>
  <sheetData>
    <row r="22" spans="11:14">
      <c r="K22" s="16">
        <v>1</v>
      </c>
      <c r="L22" s="14" t="s">
        <v>35</v>
      </c>
      <c r="M22" s="16">
        <v>1</v>
      </c>
      <c r="N22" s="14" t="s">
        <v>43</v>
      </c>
    </row>
    <row r="23" spans="11:14">
      <c r="K23" s="16">
        <v>101</v>
      </c>
      <c r="L23" s="14" t="s">
        <v>34</v>
      </c>
      <c r="M23" s="16">
        <v>101</v>
      </c>
      <c r="N23" s="14" t="s">
        <v>43</v>
      </c>
    </row>
    <row r="24" spans="11:14">
      <c r="K24" s="16">
        <v>201</v>
      </c>
      <c r="L24" s="14" t="s">
        <v>33</v>
      </c>
      <c r="M24" s="16">
        <v>201</v>
      </c>
      <c r="N24" s="14" t="s">
        <v>36</v>
      </c>
    </row>
    <row r="25" spans="11:14">
      <c r="K25" s="16">
        <v>301</v>
      </c>
      <c r="L25" s="14" t="s">
        <v>32</v>
      </c>
      <c r="M25" s="16">
        <v>301</v>
      </c>
      <c r="N25" s="14" t="s">
        <v>36</v>
      </c>
    </row>
    <row r="26" spans="11:14">
      <c r="K26" s="16">
        <v>401</v>
      </c>
      <c r="L26" s="14" t="s">
        <v>31</v>
      </c>
      <c r="M26" s="16">
        <v>401</v>
      </c>
      <c r="N26" s="14" t="s">
        <v>36</v>
      </c>
    </row>
    <row r="27" spans="11:14">
      <c r="K27" s="16">
        <v>501</v>
      </c>
      <c r="L27" s="14" t="s">
        <v>30</v>
      </c>
      <c r="M27" s="16">
        <v>501</v>
      </c>
      <c r="N27" s="14" t="s">
        <v>38</v>
      </c>
    </row>
    <row r="28" spans="11:14">
      <c r="K28" s="16">
        <v>601</v>
      </c>
      <c r="L28" s="14" t="s">
        <v>29</v>
      </c>
      <c r="M28" s="16">
        <v>601</v>
      </c>
      <c r="N28" s="14" t="s">
        <v>37</v>
      </c>
    </row>
    <row r="29" spans="11:14">
      <c r="K29" s="16">
        <v>701</v>
      </c>
      <c r="L29" s="14" t="s">
        <v>28</v>
      </c>
      <c r="M29" s="16">
        <v>701</v>
      </c>
      <c r="N29" s="14" t="s">
        <v>37</v>
      </c>
    </row>
    <row r="30" spans="11:14">
      <c r="K30" s="16">
        <v>801</v>
      </c>
      <c r="L30" s="14" t="s">
        <v>27</v>
      </c>
      <c r="M30" s="16">
        <v>801</v>
      </c>
      <c r="N30" s="14" t="s">
        <v>37</v>
      </c>
    </row>
    <row r="31" spans="11:14">
      <c r="K31" s="16">
        <v>901</v>
      </c>
      <c r="L31" s="14" t="s">
        <v>26</v>
      </c>
      <c r="M31" s="16">
        <v>901</v>
      </c>
      <c r="N31" s="14" t="s">
        <v>37</v>
      </c>
    </row>
    <row r="32" spans="11:14">
      <c r="K32" s="16">
        <v>1001</v>
      </c>
      <c r="L32" s="14" t="s">
        <v>21</v>
      </c>
      <c r="M32" s="16">
        <v>1001</v>
      </c>
      <c r="N32" s="14" t="s">
        <v>39</v>
      </c>
    </row>
    <row r="33" spans="11:14">
      <c r="K33" s="16">
        <v>1101</v>
      </c>
      <c r="L33" s="14" t="s">
        <v>22</v>
      </c>
      <c r="M33" s="16">
        <v>1101</v>
      </c>
      <c r="N33" s="14" t="s">
        <v>40</v>
      </c>
    </row>
    <row r="34" spans="11:14">
      <c r="K34" s="16">
        <v>1201</v>
      </c>
      <c r="L34" s="14" t="s">
        <v>24</v>
      </c>
      <c r="M34" s="16">
        <v>1201</v>
      </c>
      <c r="N34" s="14" t="s">
        <v>41</v>
      </c>
    </row>
    <row r="35" spans="11:14">
      <c r="K35" s="16">
        <v>1301</v>
      </c>
      <c r="L35" s="14" t="s">
        <v>23</v>
      </c>
      <c r="M35" s="16">
        <v>1301</v>
      </c>
      <c r="N35" s="14" t="s">
        <v>42</v>
      </c>
    </row>
    <row r="36" spans="11:14">
      <c r="K36" s="16">
        <v>1401</v>
      </c>
      <c r="L36" s="14" t="s">
        <v>25</v>
      </c>
      <c r="M36" s="16">
        <v>1401</v>
      </c>
      <c r="N36" s="15" t="s">
        <v>327</v>
      </c>
    </row>
    <row r="37" spans="11:14">
      <c r="K37" s="16">
        <v>1501</v>
      </c>
      <c r="L37" s="14" t="s">
        <v>15</v>
      </c>
      <c r="M37" s="16">
        <v>1501</v>
      </c>
      <c r="N37" s="14" t="s">
        <v>44</v>
      </c>
    </row>
    <row r="38" spans="11:14">
      <c r="K38" s="16">
        <v>1601</v>
      </c>
      <c r="L38" s="14" t="s">
        <v>16</v>
      </c>
      <c r="M38" s="16">
        <v>1601</v>
      </c>
      <c r="N38" s="14" t="s">
        <v>44</v>
      </c>
    </row>
    <row r="39" spans="11:14">
      <c r="K39" s="16">
        <v>1701</v>
      </c>
      <c r="L39" s="14" t="s">
        <v>20</v>
      </c>
      <c r="M39" s="16">
        <v>1701</v>
      </c>
      <c r="N39" s="14" t="s">
        <v>45</v>
      </c>
    </row>
    <row r="40" spans="11:14">
      <c r="K40" s="16">
        <v>1801</v>
      </c>
      <c r="L40" s="14" t="s">
        <v>19</v>
      </c>
      <c r="M40" s="16">
        <v>1801</v>
      </c>
      <c r="N40" s="14" t="s">
        <v>46</v>
      </c>
    </row>
    <row r="41" spans="11:14">
      <c r="K41" s="16">
        <v>1901</v>
      </c>
      <c r="L41" s="14" t="s">
        <v>18</v>
      </c>
      <c r="M41" s="16">
        <v>1901</v>
      </c>
      <c r="N41" s="14" t="s">
        <v>46</v>
      </c>
    </row>
    <row r="42" spans="11:14">
      <c r="K42" s="16">
        <v>2001</v>
      </c>
      <c r="L42" s="14" t="s">
        <v>17</v>
      </c>
      <c r="M42" s="16">
        <v>2001</v>
      </c>
      <c r="N42" s="14" t="s">
        <v>47</v>
      </c>
    </row>
  </sheetData>
  <customSheetViews>
    <customSheetView guid="{9B972041-128D-47B6-83DB-C12118A077A2}">
      <selection activeCell="M46" sqref="M46"/>
    </customSheetView>
    <customSheetView guid="{2F744A2F-722F-4435-BB30-9A887A21B378}">
      <selection activeCell="M46" sqref="M46"/>
    </customSheetView>
    <customSheetView guid="{2DCFE30B-579C-4D52-A54A-89E4ED46523C}">
      <selection activeCell="M46" sqref="M46"/>
    </customSheetView>
  </customSheetView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4" sqref="A4"/>
    </sheetView>
  </sheetViews>
  <sheetFormatPr baseColWidth="10" defaultRowHeight="15"/>
  <sheetData>
    <row r="1" spans="1:1">
      <c r="A1" s="42">
        <v>1460971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4</vt:i4>
      </vt:variant>
    </vt:vector>
  </HeadingPairs>
  <TitlesOfParts>
    <vt:vector size="10" baseType="lpstr">
      <vt:lpstr>Tabelle1</vt:lpstr>
      <vt:lpstr>Tabelle2</vt:lpstr>
      <vt:lpstr>Tabelle3</vt:lpstr>
      <vt:lpstr>Tabelle4</vt:lpstr>
      <vt:lpstr>Tabelle5</vt:lpstr>
      <vt:lpstr>Tabelle6</vt:lpstr>
      <vt:lpstr>Kategorisierung</vt:lpstr>
      <vt:lpstr>Klassifikation</vt:lpstr>
      <vt:lpstr>laenderkomplett</vt:lpstr>
      <vt:lpstr>Landliste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Familie</dc:creator>
  <cp:lastModifiedBy>Familie</cp:lastModifiedBy>
  <dcterms:created xsi:type="dcterms:W3CDTF">2013-10-06T19:34:30Z</dcterms:created>
  <dcterms:modified xsi:type="dcterms:W3CDTF">2013-10-31T14:26:28Z</dcterms:modified>
</cp:coreProperties>
</file>